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65341" windowWidth="7785" windowHeight="7320" activeTab="4"/>
  </bookViews>
  <sheets>
    <sheet name="P&amp;L" sheetId="1" r:id="rId1"/>
    <sheet name="BS" sheetId="2" r:id="rId2"/>
    <sheet name="CIE" sheetId="3" r:id="rId3"/>
    <sheet name="Cashflow " sheetId="4" r:id="rId4"/>
    <sheet name="notes" sheetId="5" r:id="rId5"/>
  </sheets>
  <externalReferences>
    <externalReference r:id="rId8"/>
    <externalReference r:id="rId9"/>
  </externalReferences>
  <definedNames>
    <definedName name="_xlnm.Print_Area" localSheetId="1">'BS'!$A$1:$D$64</definedName>
    <definedName name="_xlnm.Print_Area" localSheetId="3">'Cashflow '!$A$1:$H$72</definedName>
    <definedName name="_xlnm.Print_Area" localSheetId="4">'notes'!$B$1:$P$264</definedName>
    <definedName name="_xlnm.Print_Titles" localSheetId="3">'Cashflow '!$2:$7</definedName>
  </definedNames>
  <calcPr fullCalcOnLoad="1"/>
</workbook>
</file>

<file path=xl/sharedStrings.xml><?xml version="1.0" encoding="utf-8"?>
<sst xmlns="http://schemas.openxmlformats.org/spreadsheetml/2006/main" count="269" uniqueCount="191">
  <si>
    <t>(Incorporated in Malaysia)</t>
  </si>
  <si>
    <t>RM'000</t>
  </si>
  <si>
    <t>Non Distributable</t>
  </si>
  <si>
    <t>Distributable</t>
  </si>
  <si>
    <t>Total</t>
  </si>
  <si>
    <t>Share Premium</t>
  </si>
  <si>
    <t>Current</t>
  </si>
  <si>
    <t>Earnings per share</t>
  </si>
  <si>
    <t>Revenue</t>
  </si>
  <si>
    <t>Taxation</t>
  </si>
  <si>
    <t xml:space="preserve"> - Basic ( Sen )</t>
  </si>
  <si>
    <t>Inventories</t>
  </si>
  <si>
    <t>Trade Receivables</t>
  </si>
  <si>
    <t>Trade Payables</t>
  </si>
  <si>
    <t/>
  </si>
  <si>
    <t>Seasonal or cyclical factors</t>
  </si>
  <si>
    <t>Dividend paid</t>
  </si>
  <si>
    <t>Purchase or disposal of quoted securities</t>
  </si>
  <si>
    <t>Off balance sheet financial instruments</t>
  </si>
  <si>
    <t>Dividend</t>
  </si>
  <si>
    <t xml:space="preserve">Share Capital </t>
  </si>
  <si>
    <t>Corporate Proposals</t>
  </si>
  <si>
    <t>Adjustments for :</t>
  </si>
  <si>
    <t>CASH FLOWS FROM INVESTING ACTIVITIES</t>
  </si>
  <si>
    <t>CASH FLOWS FROM FINANCING ACTIVITIES</t>
  </si>
  <si>
    <t>Note :</t>
  </si>
  <si>
    <t>Cash and cash equivalent comprises :</t>
  </si>
  <si>
    <t>Cash and bank balances</t>
  </si>
  <si>
    <t>Cash and cash equivalents</t>
  </si>
  <si>
    <t xml:space="preserve"> - Diluted ( Sen )</t>
  </si>
  <si>
    <t>Part B - Explanatory Notes Pursuant to Appendix 9B of the Listing Requirements</t>
  </si>
  <si>
    <t xml:space="preserve">             of BURSA MALAYSIA SECURITIES BERHAD</t>
  </si>
  <si>
    <t>Tax liabilities</t>
  </si>
  <si>
    <t>Finance costs</t>
  </si>
  <si>
    <t>Other Receivables, Deposits and Prepayments</t>
  </si>
  <si>
    <t>Term loans</t>
  </si>
  <si>
    <t>Other bank borrowings</t>
  </si>
  <si>
    <t>1.</t>
  </si>
  <si>
    <t>2.</t>
  </si>
  <si>
    <t>3.</t>
  </si>
  <si>
    <t>4.</t>
  </si>
  <si>
    <t>5.</t>
  </si>
  <si>
    <t>6.</t>
  </si>
  <si>
    <t>7.</t>
  </si>
  <si>
    <t>8.</t>
  </si>
  <si>
    <t>9.</t>
  </si>
  <si>
    <t>10.</t>
  </si>
  <si>
    <t>11.</t>
  </si>
  <si>
    <t>12.</t>
  </si>
  <si>
    <t>13.</t>
  </si>
  <si>
    <t>Segment information</t>
  </si>
  <si>
    <t>Other income</t>
  </si>
  <si>
    <t>Borrowings and debts securities</t>
  </si>
  <si>
    <t>Basic earnings per share (sen)</t>
  </si>
  <si>
    <t>Diluted earnings per share (sen)</t>
  </si>
  <si>
    <t>Other Payables and accruals</t>
  </si>
  <si>
    <t>Hire- purchase payables</t>
  </si>
  <si>
    <t>Hire-purchase payables</t>
  </si>
  <si>
    <t>Sub-total</t>
  </si>
  <si>
    <t xml:space="preserve">- Bank Overdrafts </t>
  </si>
  <si>
    <t>- Bankers' acceptances</t>
  </si>
  <si>
    <t>- Term loan</t>
  </si>
  <si>
    <t xml:space="preserve">- Term Loan </t>
  </si>
  <si>
    <t>Total borrowings</t>
  </si>
  <si>
    <t xml:space="preserve">Share </t>
  </si>
  <si>
    <t>Capital</t>
  </si>
  <si>
    <t>Issue of share capital</t>
  </si>
  <si>
    <t>Listing expenses</t>
  </si>
  <si>
    <t>Current Year</t>
  </si>
  <si>
    <t>Quarter</t>
  </si>
  <si>
    <t>(Unaudited)</t>
  </si>
  <si>
    <t>Unsecured:</t>
  </si>
  <si>
    <t>Corporate guarantee in respect of banking facilities</t>
  </si>
  <si>
    <t>granted to subsidiary companies</t>
  </si>
  <si>
    <t>Changes in working capital:</t>
  </si>
  <si>
    <t>Deposits with licensed banks</t>
  </si>
  <si>
    <t>- Hire purchase</t>
  </si>
  <si>
    <t>14.</t>
  </si>
  <si>
    <t>Authorisation for issue</t>
  </si>
  <si>
    <t>Preceding Year</t>
  </si>
  <si>
    <t xml:space="preserve">                          Reserves</t>
  </si>
  <si>
    <t>Corresponding</t>
  </si>
  <si>
    <t>Diluted number of share in issue ('000)</t>
  </si>
  <si>
    <t>Changes in estimates</t>
  </si>
  <si>
    <t>NET DECREASE IN CASH AND CASH EQUIVALENTS</t>
  </si>
  <si>
    <t>Amounts due to directors</t>
  </si>
  <si>
    <t>CASH AND CASH EQUIVALENTS AT BEGINNING OF PERIOD</t>
  </si>
  <si>
    <t>CASH AND CASH EQUIVALENTS AT END OF PERIOD</t>
  </si>
  <si>
    <t>PART A - Explanatory Notes Pursuant to FRS 134</t>
  </si>
  <si>
    <t>Short Term</t>
  </si>
  <si>
    <t>Long Term</t>
  </si>
  <si>
    <t>Quarter Ended</t>
  </si>
  <si>
    <r>
      <t xml:space="preserve">DBE GURNEY RESOURCES BERHAD </t>
    </r>
    <r>
      <rPr>
        <sz val="10"/>
        <rFont val="Times New Roman"/>
        <family val="1"/>
      </rPr>
      <t>(Company No : 535763-A)</t>
    </r>
  </si>
  <si>
    <t>Weighted average number of ordinary</t>
  </si>
  <si>
    <t>shares in issue ('000)</t>
  </si>
  <si>
    <t>Period To date</t>
  </si>
  <si>
    <t>As at</t>
  </si>
  <si>
    <t>unaudited</t>
  </si>
  <si>
    <t>ASSETS</t>
  </si>
  <si>
    <t>Non-current assets</t>
  </si>
  <si>
    <t>Property, plant and equipment</t>
  </si>
  <si>
    <t>Prepaid lease payment</t>
  </si>
  <si>
    <t>Investment</t>
  </si>
  <si>
    <t>Intangible assets</t>
  </si>
  <si>
    <t>Current assets</t>
  </si>
  <si>
    <t>TOTAL ASSETS</t>
  </si>
  <si>
    <t>EQUITY AND LIABILITIES</t>
  </si>
  <si>
    <t>Total Equity</t>
  </si>
  <si>
    <t>Non-current liabilities</t>
  </si>
  <si>
    <t>Deferred tax liabilities</t>
  </si>
  <si>
    <t>Current liabilities</t>
  </si>
  <si>
    <t>Total liabilities</t>
  </si>
  <si>
    <t>TOTAL EQUITY AND LIABILITIES</t>
  </si>
  <si>
    <t>Net Assets per ordinary share of RM 0.50 each (RM)</t>
  </si>
  <si>
    <t>CONDENSED CONSOLIDATED INCOME STATEMENT</t>
  </si>
  <si>
    <t>3 months ended</t>
  </si>
  <si>
    <t>Cost of sales</t>
  </si>
  <si>
    <t>Gross (loss) / profit</t>
  </si>
  <si>
    <t>Administrative expenses</t>
  </si>
  <si>
    <t>Attributable To :</t>
  </si>
  <si>
    <t>Equity holders of the parent</t>
  </si>
  <si>
    <t>Minority interest</t>
  </si>
  <si>
    <t>Earnings per share attributable to equity holders of the parent</t>
  </si>
  <si>
    <t>CONDENSED CONSOLIDATED STATEMENT OF CHANGES IN EQUITY</t>
  </si>
  <si>
    <t>CONDENSED CONSOLIDATED CASH FLOW STATEMENT</t>
  </si>
  <si>
    <t>Loss before tax</t>
  </si>
  <si>
    <t>Loss for the period</t>
  </si>
  <si>
    <t>Basis of preparation</t>
  </si>
  <si>
    <t xml:space="preserve"> </t>
  </si>
  <si>
    <t>Changes in Accounting Policies</t>
  </si>
  <si>
    <t>Auditors' Report on Preceding Annual Financial Statements</t>
  </si>
  <si>
    <t>Unusual items due to their nature,size or incidence.</t>
  </si>
  <si>
    <t>Debt and equity securities</t>
  </si>
  <si>
    <t>Subsequent events</t>
  </si>
  <si>
    <t>Changes in composition of the Group</t>
  </si>
  <si>
    <t>Changes in contingent liabilities and contingent assets</t>
  </si>
  <si>
    <t>Performance review</t>
  </si>
  <si>
    <t>Material change in profit before taxation of current quarter compared with preceeding quarter</t>
  </si>
  <si>
    <t>Commentary on prospects</t>
  </si>
  <si>
    <t>Profit forecast</t>
  </si>
  <si>
    <t>Year To-date</t>
  </si>
  <si>
    <t>Sale of unquoted investments and properties</t>
  </si>
  <si>
    <t>Material Llitigation</t>
  </si>
  <si>
    <t>Net loss for  (RM'000)</t>
  </si>
  <si>
    <t>Accumulated losses</t>
  </si>
  <si>
    <t>Comparatives</t>
  </si>
  <si>
    <r>
      <t xml:space="preserve">DBE GURNEY RESOURCES BERHAD </t>
    </r>
    <r>
      <rPr>
        <sz val="12"/>
        <rFont val="Times New Roman"/>
        <family val="1"/>
      </rPr>
      <t>(Company No : 535763-A)</t>
    </r>
  </si>
  <si>
    <t>Net Cash Used in Operating Activities</t>
  </si>
  <si>
    <t>As at 1 January 2007</t>
  </si>
  <si>
    <t xml:space="preserve">       Preceding Year</t>
  </si>
  <si>
    <t>Operating Profit/(Loss) Before Working Capital Changes</t>
  </si>
  <si>
    <t xml:space="preserve">   Depreciation of property, plant and equipment</t>
  </si>
  <si>
    <t xml:space="preserve">   Amortisation of leasehold land</t>
  </si>
  <si>
    <t xml:space="preserve">   Finance costs</t>
  </si>
  <si>
    <t xml:space="preserve">   Decrease in trade receivables</t>
  </si>
  <si>
    <t xml:space="preserve">   Proceeds from disposal of property, plant and equipment</t>
  </si>
  <si>
    <t xml:space="preserve">   Purchases of Property, Plant and Equipment</t>
  </si>
  <si>
    <t xml:space="preserve">   Finance costs paid</t>
  </si>
  <si>
    <t xml:space="preserve">   Increase in amount due to directors </t>
  </si>
  <si>
    <t xml:space="preserve">   (Increase) / Decrease in inventories </t>
  </si>
  <si>
    <t xml:space="preserve">   Increase in other receivables and deposits</t>
  </si>
  <si>
    <t xml:space="preserve">   Repayment of term loans</t>
  </si>
  <si>
    <t xml:space="preserve">   Repayment of hire purchase instalments</t>
  </si>
  <si>
    <t>Net Cash Generated from Investing Activities</t>
  </si>
  <si>
    <t>Net Cash Used In Financing Activities</t>
  </si>
  <si>
    <t xml:space="preserve">   (Gain)/loss on disposal of property, plant and equipment</t>
  </si>
  <si>
    <t>31.12.2007</t>
  </si>
  <si>
    <t>audited</t>
  </si>
  <si>
    <t xml:space="preserve">   (Decrease) / Increase in trade payables</t>
  </si>
  <si>
    <t xml:space="preserve">   (Decrease) / Increase in other payables and accruals </t>
  </si>
  <si>
    <t xml:space="preserve">   Income tax paid</t>
  </si>
  <si>
    <t>Overdrafts</t>
  </si>
  <si>
    <t>Income tax (expense)/credit</t>
  </si>
  <si>
    <t xml:space="preserve">   Withdrawal/(placement) of fixed deposits pledged to bank</t>
  </si>
  <si>
    <t xml:space="preserve">                   As at</t>
  </si>
  <si>
    <t xml:space="preserve">   (Repayment)/Drawdown of banker acceptance</t>
  </si>
  <si>
    <t>31.03.2007</t>
  </si>
  <si>
    <t>31.03.2008</t>
  </si>
  <si>
    <t>FOR THE THREE MONTH PERIOD ENDED 31 MARCH 2008</t>
  </si>
  <si>
    <t>CONDENSED CONSOLIDATED BALANCE SHEET AS AT 31 MARCH 2008</t>
  </si>
  <si>
    <t>FOR THE PERIOD ENDED 31 MARCH 2008</t>
  </si>
  <si>
    <t>As at 1 January 2008</t>
  </si>
  <si>
    <t>As at 31 March 2008</t>
  </si>
  <si>
    <t>As at 31 March 2007</t>
  </si>
  <si>
    <t>Period To Date</t>
  </si>
  <si>
    <t>CASH FLOWS FROM OPERATING ACTIVITIES</t>
  </si>
  <si>
    <t>Loss before taxation</t>
  </si>
  <si>
    <t>Valuation of property,plant and equipment</t>
  </si>
  <si>
    <t>31 Mar 2008</t>
  </si>
  <si>
    <t>The Group's borrowings as at 31 March 2008 all of which were denominated in Ringgit Malaysia are as follows:</t>
  </si>
  <si>
    <t>31 Mar 2007</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</si>
</sst>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quot;Yes&quot;;&quot;Yes&quot;;&quot;No&quot;"/>
    <numFmt numFmtId="167" formatCode="&quot;True&quot;;&quot;True&quot;;&quot;False&quot;"/>
    <numFmt numFmtId="168" formatCode="&quot;On&quot;;&quot;On&quot;;&quot;Off&quot;"/>
    <numFmt numFmtId="169" formatCode="_(* #,##0.0_);_(* \(#,##0.0\);_(* &quot;-&quot;??_);_(@_)"/>
    <numFmt numFmtId="170" formatCode="_(* #,##0.0_);_(* \(#,##0.0\);_(* &quot;-&quot;?_);_(@_)"/>
    <numFmt numFmtId="171" formatCode="_(* #,##0.0000_);_(* \(#,##0.0000\);_(* &quot;-&quot;??_);_(@_)"/>
    <numFmt numFmtId="172" formatCode="0.0000000"/>
    <numFmt numFmtId="173" formatCode="0.000000"/>
    <numFmt numFmtId="174" formatCode="0.0"/>
    <numFmt numFmtId="175" formatCode="[$-409]dddd\,\ mmmm\ dd\,\ yyyy"/>
    <numFmt numFmtId="176" formatCode="0.00000"/>
    <numFmt numFmtId="177" formatCode="0.0000"/>
    <numFmt numFmtId="178" formatCode="0.000"/>
    <numFmt numFmtId="179" formatCode="0.0000000000"/>
    <numFmt numFmtId="180" formatCode="0.00000000000"/>
    <numFmt numFmtId="181" formatCode="0.000000000"/>
    <numFmt numFmtId="182" formatCode="0.00000000"/>
    <numFmt numFmtId="183" formatCode="0_);\(0\)"/>
    <numFmt numFmtId="184" formatCode="[$-409]d\-mmm\-yyyy;@"/>
    <numFmt numFmtId="185" formatCode="[$-409]d\-mmm\-yy;@"/>
    <numFmt numFmtId="186" formatCode="#,##0.0_);\(#,##0.0\)"/>
    <numFmt numFmtId="187" formatCode="0.00_);\(0.00\)"/>
    <numFmt numFmtId="188" formatCode="0.0_);\(0.0\)"/>
    <numFmt numFmtId="189" formatCode="dd\-mmmm\-yyyy"/>
    <numFmt numFmtId="190" formatCode="[$-409]dddd\,\ dd\ mmmm\,\ yyyy"/>
  </numFmts>
  <fonts count="25">
    <font>
      <sz val="10"/>
      <name val="Times New Roman"/>
      <family val="0"/>
    </font>
    <font>
      <sz val="12"/>
      <name val="Times New Roman"/>
      <family val="1"/>
    </font>
    <font>
      <b/>
      <sz val="10"/>
      <name val="Times New Roman"/>
      <family val="1"/>
    </font>
    <font>
      <i/>
      <sz val="10"/>
      <name val="Times New Roman"/>
      <family val="1"/>
    </font>
    <font>
      <b/>
      <u val="single"/>
      <sz val="10"/>
      <name val="Times New Roman"/>
      <family val="1"/>
    </font>
    <font>
      <u val="single"/>
      <sz val="10"/>
      <color indexed="12"/>
      <name val="Times New Roman"/>
      <family val="0"/>
    </font>
    <font>
      <u val="single"/>
      <sz val="10"/>
      <color indexed="36"/>
      <name val="Times New Roman"/>
      <family val="0"/>
    </font>
    <font>
      <b/>
      <sz val="12"/>
      <name val="Times New Roman"/>
      <family val="1"/>
    </font>
    <font>
      <b/>
      <sz val="12"/>
      <name val="Arial"/>
      <family val="2"/>
    </font>
    <font>
      <u val="single"/>
      <sz val="10"/>
      <name val="Times New Roman"/>
      <family val="1"/>
    </font>
    <font>
      <sz val="10"/>
      <color indexed="10"/>
      <name val="Times New Roman"/>
      <family val="1"/>
    </font>
    <font>
      <i/>
      <sz val="12"/>
      <name val="Times New Roman"/>
      <family val="1"/>
    </font>
    <font>
      <b/>
      <sz val="12"/>
      <name val="Georgia"/>
      <family val="1"/>
    </font>
    <font>
      <sz val="10"/>
      <name val="Century Gothic"/>
      <family val="2"/>
    </font>
    <font>
      <b/>
      <sz val="10"/>
      <name val="Century Gothic"/>
      <family val="2"/>
    </font>
    <font>
      <sz val="10"/>
      <color indexed="10"/>
      <name val="Century Gothic"/>
      <family val="2"/>
    </font>
    <font>
      <b/>
      <sz val="11"/>
      <name val="Times New Roman"/>
      <family val="1"/>
    </font>
    <font>
      <sz val="8"/>
      <name val="Times New Roman"/>
      <family val="0"/>
    </font>
    <font>
      <sz val="12"/>
      <name val="Arial"/>
      <family val="2"/>
    </font>
    <font>
      <b/>
      <sz val="12"/>
      <name val="Century Gothic"/>
      <family val="2"/>
    </font>
    <font>
      <sz val="12"/>
      <name val="Century Gothic"/>
      <family val="2"/>
    </font>
    <font>
      <sz val="12"/>
      <color indexed="10"/>
      <name val="Times New Roman"/>
      <family val="1"/>
    </font>
    <font>
      <b/>
      <i/>
      <u val="single"/>
      <sz val="12"/>
      <name val="Times New Roman"/>
      <family val="0"/>
    </font>
    <font>
      <sz val="12"/>
      <color indexed="8"/>
      <name val="Times New Roman"/>
      <family val="1"/>
    </font>
    <font>
      <sz val="10"/>
      <color indexed="8"/>
      <name val="Times New Roman"/>
      <family val="0"/>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69">
    <xf numFmtId="0" fontId="0" fillId="0" borderId="0" xfId="0" applyAlignment="1">
      <alignment/>
    </xf>
    <xf numFmtId="43" fontId="0" fillId="0" borderId="0" xfId="0" applyNumberFormat="1" applyFont="1" applyAlignment="1">
      <alignment/>
    </xf>
    <xf numFmtId="0" fontId="0" fillId="0" borderId="0" xfId="0" applyFont="1" applyAlignment="1">
      <alignment/>
    </xf>
    <xf numFmtId="0" fontId="1" fillId="0" borderId="0" xfId="0" applyFont="1" applyAlignment="1">
      <alignment/>
    </xf>
    <xf numFmtId="0" fontId="4" fillId="0" borderId="0" xfId="0" applyFont="1" applyAlignment="1">
      <alignment/>
    </xf>
    <xf numFmtId="0" fontId="2" fillId="0" borderId="0" xfId="0" applyFont="1" applyAlignment="1">
      <alignment/>
    </xf>
    <xf numFmtId="43" fontId="0" fillId="0" borderId="0" xfId="15" applyAlignment="1">
      <alignment/>
    </xf>
    <xf numFmtId="164" fontId="0" fillId="0" borderId="0" xfId="15" applyNumberFormat="1" applyAlignment="1">
      <alignment/>
    </xf>
    <xf numFmtId="0" fontId="7" fillId="0" borderId="0" xfId="0" applyFont="1" applyAlignment="1">
      <alignment/>
    </xf>
    <xf numFmtId="0" fontId="7" fillId="0" borderId="0" xfId="0" applyFont="1" applyAlignment="1" quotePrefix="1">
      <alignment/>
    </xf>
    <xf numFmtId="0" fontId="0" fillId="0" borderId="0" xfId="0" applyBorder="1" applyAlignment="1">
      <alignment/>
    </xf>
    <xf numFmtId="0" fontId="8" fillId="0" borderId="0" xfId="21" applyFont="1">
      <alignment/>
      <protection/>
    </xf>
    <xf numFmtId="0" fontId="0" fillId="0" borderId="0" xfId="21">
      <alignment/>
      <protection/>
    </xf>
    <xf numFmtId="0" fontId="0" fillId="0" borderId="0" xfId="21" applyFont="1">
      <alignment/>
      <protection/>
    </xf>
    <xf numFmtId="0" fontId="0" fillId="0" borderId="0" xfId="21" applyFill="1">
      <alignment/>
      <protection/>
    </xf>
    <xf numFmtId="0" fontId="2" fillId="0" borderId="0" xfId="0" applyFont="1" applyAlignment="1">
      <alignment horizontal="right"/>
    </xf>
    <xf numFmtId="0" fontId="0" fillId="0" borderId="0" xfId="0" applyAlignment="1">
      <alignment horizontal="right"/>
    </xf>
    <xf numFmtId="164" fontId="0" fillId="0" borderId="0" xfId="15" applyNumberFormat="1" applyFont="1" applyBorder="1" applyAlignment="1">
      <alignment/>
    </xf>
    <xf numFmtId="0" fontId="2"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164" fontId="0" fillId="0" borderId="0" xfId="15" applyNumberFormat="1" applyFont="1" applyBorder="1" applyAlignment="1">
      <alignment horizontal="right"/>
    </xf>
    <xf numFmtId="0" fontId="2" fillId="0" borderId="0" xfId="0" applyFont="1" applyFill="1" applyBorder="1" applyAlignment="1">
      <alignment/>
    </xf>
    <xf numFmtId="164" fontId="2" fillId="0" borderId="0" xfId="15" applyNumberFormat="1" applyFont="1" applyBorder="1" applyAlignment="1">
      <alignment/>
    </xf>
    <xf numFmtId="0" fontId="9" fillId="0" borderId="0" xfId="0" applyFont="1" applyAlignment="1">
      <alignment/>
    </xf>
    <xf numFmtId="43" fontId="0" fillId="0" borderId="0" xfId="0" applyNumberFormat="1" applyFont="1" applyAlignment="1">
      <alignment horizontal="right"/>
    </xf>
    <xf numFmtId="0" fontId="10" fillId="0" borderId="0" xfId="0" applyFont="1" applyBorder="1" applyAlignment="1">
      <alignment/>
    </xf>
    <xf numFmtId="164" fontId="0" fillId="0" borderId="0" xfId="15" applyNumberFormat="1" applyFont="1" applyFill="1" applyBorder="1" applyAlignment="1">
      <alignment horizontal="right"/>
    </xf>
    <xf numFmtId="164" fontId="0" fillId="0" borderId="0" xfId="15" applyNumberFormat="1" applyAlignment="1">
      <alignment horizontal="center"/>
    </xf>
    <xf numFmtId="43" fontId="0" fillId="0" borderId="0" xfId="15" applyAlignment="1">
      <alignment horizontal="center"/>
    </xf>
    <xf numFmtId="0" fontId="1" fillId="0" borderId="0" xfId="21" applyFont="1">
      <alignment/>
      <protection/>
    </xf>
    <xf numFmtId="0" fontId="0" fillId="0" borderId="0" xfId="0" applyAlignment="1">
      <alignment horizontal="center"/>
    </xf>
    <xf numFmtId="0" fontId="7" fillId="0" borderId="0" xfId="21" applyFont="1">
      <alignment/>
      <protection/>
    </xf>
    <xf numFmtId="43" fontId="0" fillId="0" borderId="0" xfId="15" applyFont="1" applyFill="1" applyAlignment="1">
      <alignment horizontal="right" vertical="center" wrapText="1" shrinkToFit="1"/>
    </xf>
    <xf numFmtId="0" fontId="1" fillId="0" borderId="0" xfId="21" applyFont="1">
      <alignment/>
      <protection/>
    </xf>
    <xf numFmtId="0" fontId="1" fillId="0" borderId="0" xfId="21" applyFont="1" applyFill="1">
      <alignment/>
      <protection/>
    </xf>
    <xf numFmtId="164" fontId="0" fillId="0" borderId="0" xfId="15" applyNumberFormat="1" applyAlignment="1">
      <alignment/>
    </xf>
    <xf numFmtId="0" fontId="0" fillId="0" borderId="0" xfId="0" applyBorder="1" applyAlignment="1">
      <alignment horizontal="right"/>
    </xf>
    <xf numFmtId="43" fontId="0" fillId="0" borderId="0" xfId="15" applyFont="1" applyFill="1" applyAlignment="1">
      <alignment horizontal="right"/>
    </xf>
    <xf numFmtId="0" fontId="11" fillId="0" borderId="0" xfId="0" applyFont="1" applyAlignment="1">
      <alignment/>
    </xf>
    <xf numFmtId="43" fontId="1" fillId="0" borderId="0" xfId="15" applyFont="1" applyAlignment="1">
      <alignment horizontal="center"/>
    </xf>
    <xf numFmtId="43" fontId="1" fillId="0" borderId="0" xfId="0" applyNumberFormat="1" applyFont="1" applyAlignment="1">
      <alignment horizontal="left"/>
    </xf>
    <xf numFmtId="0" fontId="12" fillId="0" borderId="0" xfId="0" applyFont="1" applyBorder="1" applyAlignment="1">
      <alignment/>
    </xf>
    <xf numFmtId="43" fontId="12" fillId="0" borderId="0" xfId="0" applyNumberFormat="1" applyFont="1" applyBorder="1" applyAlignment="1">
      <alignment/>
    </xf>
    <xf numFmtId="0" fontId="1" fillId="0" borderId="0" xfId="0" applyFont="1" applyAlignment="1">
      <alignment/>
    </xf>
    <xf numFmtId="43" fontId="1" fillId="0" borderId="0" xfId="15" applyFont="1" applyAlignment="1">
      <alignment/>
    </xf>
    <xf numFmtId="43" fontId="1" fillId="0" borderId="0" xfId="15" applyFont="1" applyAlignment="1">
      <alignment horizontal="left" vertical="top" wrapText="1"/>
    </xf>
    <xf numFmtId="164" fontId="1" fillId="0" borderId="0" xfId="15" applyNumberFormat="1" applyFont="1" applyAlignment="1">
      <alignment/>
    </xf>
    <xf numFmtId="164" fontId="13" fillId="0" borderId="1" xfId="15" applyNumberFormat="1" applyFont="1" applyBorder="1" applyAlignment="1">
      <alignment/>
    </xf>
    <xf numFmtId="164" fontId="13" fillId="0" borderId="2" xfId="15" applyNumberFormat="1" applyFont="1" applyBorder="1" applyAlignment="1">
      <alignment/>
    </xf>
    <xf numFmtId="0" fontId="13" fillId="0" borderId="1" xfId="0" applyFont="1" applyBorder="1" applyAlignment="1">
      <alignment/>
    </xf>
    <xf numFmtId="0" fontId="13" fillId="0" borderId="2" xfId="0" applyFont="1" applyBorder="1" applyAlignment="1">
      <alignment/>
    </xf>
    <xf numFmtId="0" fontId="0" fillId="0" borderId="0" xfId="0" applyFont="1" applyAlignment="1">
      <alignment horizontal="left"/>
    </xf>
    <xf numFmtId="43" fontId="0" fillId="0" borderId="0" xfId="0" applyNumberFormat="1" applyFont="1" applyAlignment="1">
      <alignment horizontal="left"/>
    </xf>
    <xf numFmtId="0" fontId="2" fillId="0" borderId="0" xfId="0" applyFont="1" applyAlignment="1">
      <alignment horizontal="left"/>
    </xf>
    <xf numFmtId="0" fontId="0" fillId="0" borderId="0" xfId="0" applyFont="1" applyAlignment="1" quotePrefix="1">
      <alignment horizontal="left"/>
    </xf>
    <xf numFmtId="0" fontId="0" fillId="0" borderId="0" xfId="0" applyFont="1" applyFill="1" applyBorder="1" applyAlignment="1">
      <alignment horizontal="left"/>
    </xf>
    <xf numFmtId="0" fontId="3" fillId="0" borderId="0" xfId="0" applyFont="1" applyAlignment="1" quotePrefix="1">
      <alignment horizontal="left"/>
    </xf>
    <xf numFmtId="0" fontId="0" fillId="0" borderId="0" xfId="0" applyFont="1" applyFill="1" applyAlignment="1">
      <alignment horizontal="left"/>
    </xf>
    <xf numFmtId="43" fontId="0" fillId="0" borderId="0" xfId="15" applyFont="1" applyAlignment="1">
      <alignment horizontal="left"/>
    </xf>
    <xf numFmtId="0" fontId="14" fillId="0" borderId="1" xfId="0" applyFont="1" applyBorder="1" applyAlignment="1">
      <alignment/>
    </xf>
    <xf numFmtId="43" fontId="14" fillId="0" borderId="1" xfId="0" applyNumberFormat="1" applyFont="1" applyBorder="1" applyAlignment="1">
      <alignment/>
    </xf>
    <xf numFmtId="0" fontId="14" fillId="0" borderId="2" xfId="0" applyFont="1" applyBorder="1" applyAlignment="1">
      <alignment/>
    </xf>
    <xf numFmtId="43" fontId="14" fillId="0" borderId="2" xfId="0" applyNumberFormat="1" applyFont="1" applyBorder="1" applyAlignment="1">
      <alignment/>
    </xf>
    <xf numFmtId="0" fontId="0" fillId="0" borderId="0" xfId="0" applyFont="1" applyAlignment="1">
      <alignment/>
    </xf>
    <xf numFmtId="0" fontId="2" fillId="0" borderId="0" xfId="0" applyFont="1" applyAlignment="1">
      <alignment horizontal="right"/>
    </xf>
    <xf numFmtId="0" fontId="2" fillId="0" borderId="0" xfId="0" applyFont="1" applyAlignment="1">
      <alignment/>
    </xf>
    <xf numFmtId="0" fontId="2" fillId="0" borderId="0" xfId="0" applyFont="1" applyAlignment="1" quotePrefix="1">
      <alignment/>
    </xf>
    <xf numFmtId="164" fontId="0" fillId="0" borderId="0" xfId="15" applyNumberFormat="1" applyFont="1" applyAlignment="1">
      <alignment/>
    </xf>
    <xf numFmtId="0" fontId="0" fillId="0" borderId="0" xfId="0" applyNumberFormat="1" applyFont="1" applyBorder="1" applyAlignment="1">
      <alignment/>
    </xf>
    <xf numFmtId="164" fontId="0" fillId="0" borderId="0" xfId="15" applyNumberFormat="1" applyFont="1" applyAlignment="1">
      <alignment horizontal="right"/>
    </xf>
    <xf numFmtId="15" fontId="2" fillId="0" borderId="0" xfId="0" applyNumberFormat="1" applyFont="1" applyAlignment="1" quotePrefix="1">
      <alignment horizontal="right"/>
    </xf>
    <xf numFmtId="164" fontId="2" fillId="0" borderId="0" xfId="15" applyNumberFormat="1" applyFont="1" applyBorder="1" applyAlignment="1">
      <alignment horizontal="right"/>
    </xf>
    <xf numFmtId="164" fontId="0" fillId="0" borderId="0" xfId="15" applyNumberFormat="1" applyFont="1" applyFill="1" applyBorder="1" applyAlignment="1">
      <alignment/>
    </xf>
    <xf numFmtId="164" fontId="2" fillId="0" borderId="0" xfId="15" applyNumberFormat="1" applyFont="1" applyBorder="1" applyAlignment="1">
      <alignment vertical="center"/>
    </xf>
    <xf numFmtId="164" fontId="0" fillId="0" borderId="0" xfId="15" applyNumberFormat="1" applyFont="1" applyAlignment="1">
      <alignment horizontal="center"/>
    </xf>
    <xf numFmtId="0" fontId="2" fillId="0" borderId="0" xfId="0" applyFont="1" applyFill="1" applyAlignment="1">
      <alignment horizontal="right"/>
    </xf>
    <xf numFmtId="164" fontId="0" fillId="0" borderId="0" xfId="15" applyNumberFormat="1" applyFont="1" applyBorder="1" applyAlignment="1">
      <alignment horizontal="right"/>
    </xf>
    <xf numFmtId="164" fontId="0" fillId="0" borderId="3" xfId="15" applyNumberFormat="1" applyFont="1" applyFill="1" applyBorder="1" applyAlignment="1">
      <alignment horizontal="right"/>
    </xf>
    <xf numFmtId="0" fontId="0" fillId="0" borderId="0" xfId="0" applyFill="1" applyAlignment="1">
      <alignment/>
    </xf>
    <xf numFmtId="43" fontId="14" fillId="0" borderId="1" xfId="0" applyNumberFormat="1" applyFont="1" applyFill="1" applyBorder="1" applyAlignment="1">
      <alignment/>
    </xf>
    <xf numFmtId="43" fontId="14" fillId="0" borderId="2" xfId="0" applyNumberFormat="1" applyFont="1" applyFill="1" applyBorder="1" applyAlignment="1">
      <alignment/>
    </xf>
    <xf numFmtId="43" fontId="12" fillId="0" borderId="0" xfId="0" applyNumberFormat="1" applyFont="1" applyFill="1" applyBorder="1" applyAlignment="1">
      <alignment/>
    </xf>
    <xf numFmtId="0" fontId="2" fillId="0" borderId="0" xfId="0" applyFont="1" applyFill="1" applyAlignment="1">
      <alignment horizontal="right"/>
    </xf>
    <xf numFmtId="164" fontId="0" fillId="0" borderId="0" xfId="15" applyNumberFormat="1" applyFont="1" applyFill="1" applyAlignment="1">
      <alignment horizontal="right"/>
    </xf>
    <xf numFmtId="164" fontId="0" fillId="0" borderId="0" xfId="15" applyNumberFormat="1" applyFont="1" applyFill="1" applyBorder="1" applyAlignment="1">
      <alignment horizontal="right"/>
    </xf>
    <xf numFmtId="164" fontId="0" fillId="0" borderId="4" xfId="15" applyNumberFormat="1" applyFont="1" applyFill="1" applyBorder="1" applyAlignment="1">
      <alignment horizontal="right"/>
    </xf>
    <xf numFmtId="164" fontId="10" fillId="0" borderId="0" xfId="15" applyNumberFormat="1" applyFont="1" applyFill="1" applyBorder="1" applyAlignment="1">
      <alignment horizontal="right"/>
    </xf>
    <xf numFmtId="0" fontId="10" fillId="0" borderId="0" xfId="0" applyFont="1" applyFill="1" applyAlignment="1">
      <alignment horizontal="right"/>
    </xf>
    <xf numFmtId="43" fontId="0" fillId="0" borderId="0" xfId="15" applyFont="1" applyFill="1" applyAlignment="1">
      <alignment horizontal="right"/>
    </xf>
    <xf numFmtId="0" fontId="1" fillId="0" borderId="0" xfId="0" applyFont="1" applyFill="1" applyAlignment="1">
      <alignment/>
    </xf>
    <xf numFmtId="0" fontId="0" fillId="0" borderId="0" xfId="0" applyFont="1" applyFill="1" applyAlignment="1">
      <alignment horizontal="right"/>
    </xf>
    <xf numFmtId="164" fontId="0" fillId="0" borderId="0" xfId="15" applyNumberFormat="1" applyFont="1" applyFill="1" applyAlignment="1">
      <alignment/>
    </xf>
    <xf numFmtId="164" fontId="0" fillId="0" borderId="3" xfId="15" applyNumberFormat="1" applyFont="1" applyFill="1" applyBorder="1" applyAlignment="1">
      <alignment/>
    </xf>
    <xf numFmtId="0" fontId="11" fillId="0" borderId="0" xfId="0" applyFont="1" applyFill="1" applyAlignment="1">
      <alignment/>
    </xf>
    <xf numFmtId="164" fontId="1" fillId="0" borderId="0" xfId="15" applyNumberFormat="1" applyFont="1" applyFill="1" applyAlignment="1">
      <alignment/>
    </xf>
    <xf numFmtId="43" fontId="0" fillId="0" borderId="0" xfId="0" applyNumberFormat="1" applyFont="1" applyFill="1" applyAlignment="1">
      <alignment/>
    </xf>
    <xf numFmtId="43" fontId="0" fillId="0" borderId="0" xfId="0" applyNumberFormat="1" applyFont="1" applyFill="1" applyAlignment="1">
      <alignment horizontal="right"/>
    </xf>
    <xf numFmtId="164" fontId="0" fillId="0" borderId="0" xfId="15" applyNumberFormat="1" applyFont="1" applyFill="1" applyAlignment="1">
      <alignment horizontal="right" vertical="center" wrapText="1" shrinkToFit="1"/>
    </xf>
    <xf numFmtId="164" fontId="0" fillId="0" borderId="5" xfId="15" applyNumberFormat="1" applyFont="1" applyFill="1" applyBorder="1" applyAlignment="1">
      <alignment horizontal="right" vertical="center" wrapText="1" shrinkToFit="1"/>
    </xf>
    <xf numFmtId="164" fontId="0" fillId="0" borderId="0" xfId="15" applyNumberFormat="1" applyFont="1" applyFill="1" applyBorder="1" applyAlignment="1">
      <alignment horizontal="right" vertical="center" wrapText="1" shrinkToFit="1"/>
    </xf>
    <xf numFmtId="43" fontId="0" fillId="0" borderId="0" xfId="0" applyNumberFormat="1" applyFont="1" applyFill="1" applyAlignment="1">
      <alignment horizontal="left"/>
    </xf>
    <xf numFmtId="0" fontId="9" fillId="0" borderId="0" xfId="0" applyFont="1" applyFill="1" applyAlignment="1">
      <alignment/>
    </xf>
    <xf numFmtId="0" fontId="2" fillId="0" borderId="0" xfId="0" applyFont="1" applyFill="1" applyAlignment="1">
      <alignment/>
    </xf>
    <xf numFmtId="0" fontId="10" fillId="0" borderId="0" xfId="0" applyFont="1" applyFill="1" applyAlignment="1">
      <alignment/>
    </xf>
    <xf numFmtId="0" fontId="15" fillId="0" borderId="1" xfId="0" applyFont="1" applyFill="1" applyBorder="1" applyAlignment="1">
      <alignment/>
    </xf>
    <xf numFmtId="0" fontId="15" fillId="0" borderId="2" xfId="0" applyFont="1" applyFill="1" applyBorder="1" applyAlignment="1">
      <alignment/>
    </xf>
    <xf numFmtId="0" fontId="10" fillId="0" borderId="0" xfId="0" applyFont="1" applyFill="1" applyBorder="1" applyAlignment="1">
      <alignment/>
    </xf>
    <xf numFmtId="37" fontId="10" fillId="0" borderId="0" xfId="0" applyNumberFormat="1" applyFont="1" applyFill="1" applyAlignment="1">
      <alignment/>
    </xf>
    <xf numFmtId="37" fontId="0" fillId="0" borderId="0" xfId="0" applyNumberFormat="1" applyFont="1" applyFill="1" applyAlignment="1">
      <alignment/>
    </xf>
    <xf numFmtId="37" fontId="10" fillId="0" borderId="0" xfId="0" applyNumberFormat="1" applyFont="1" applyFill="1" applyAlignment="1">
      <alignment/>
    </xf>
    <xf numFmtId="37" fontId="10" fillId="0" borderId="0" xfId="0" applyNumberFormat="1" applyFont="1" applyFill="1" applyBorder="1" applyAlignment="1">
      <alignment horizontal="right"/>
    </xf>
    <xf numFmtId="37" fontId="10" fillId="0" borderId="0" xfId="0" applyNumberFormat="1" applyFont="1" applyFill="1" applyBorder="1" applyAlignment="1">
      <alignment horizontal="right"/>
    </xf>
    <xf numFmtId="37" fontId="10" fillId="0" borderId="0" xfId="0" applyNumberFormat="1" applyFont="1" applyFill="1" applyBorder="1" applyAlignment="1">
      <alignment/>
    </xf>
    <xf numFmtId="0" fontId="10" fillId="0" borderId="0" xfId="0" applyFont="1" applyFill="1" applyBorder="1" applyAlignment="1">
      <alignment/>
    </xf>
    <xf numFmtId="0" fontId="13" fillId="0" borderId="1" xfId="0" applyFont="1" applyFill="1" applyBorder="1" applyAlignment="1">
      <alignment/>
    </xf>
    <xf numFmtId="0" fontId="13" fillId="0" borderId="2" xfId="0" applyFont="1" applyFill="1" applyBorder="1" applyAlignment="1">
      <alignment/>
    </xf>
    <xf numFmtId="0" fontId="0" fillId="0" borderId="0" xfId="0" applyFont="1" applyFill="1" applyBorder="1" applyAlignment="1">
      <alignment horizontal="right"/>
    </xf>
    <xf numFmtId="0" fontId="0" fillId="0" borderId="0" xfId="0" applyFont="1" applyFill="1" applyAlignment="1">
      <alignment/>
    </xf>
    <xf numFmtId="0" fontId="0" fillId="0" borderId="0" xfId="0" applyFill="1" applyBorder="1" applyAlignment="1">
      <alignment horizontal="right"/>
    </xf>
    <xf numFmtId="0" fontId="0" fillId="0" borderId="0" xfId="0" applyFill="1" applyBorder="1" applyAlignment="1">
      <alignment/>
    </xf>
    <xf numFmtId="164" fontId="0" fillId="0" borderId="0" xfId="15" applyNumberFormat="1" applyFont="1" applyFill="1" applyAlignment="1">
      <alignment horizontal="right"/>
    </xf>
    <xf numFmtId="164" fontId="0" fillId="0" borderId="3" xfId="15" applyNumberFormat="1" applyFont="1" applyFill="1" applyBorder="1" applyAlignment="1">
      <alignment horizontal="right"/>
    </xf>
    <xf numFmtId="164" fontId="0" fillId="0" borderId="1" xfId="15" applyNumberFormat="1" applyFont="1" applyFill="1" applyBorder="1" applyAlignment="1">
      <alignment horizontal="right"/>
    </xf>
    <xf numFmtId="164" fontId="0" fillId="0" borderId="2" xfId="15" applyNumberFormat="1" applyFont="1" applyFill="1" applyBorder="1" applyAlignment="1">
      <alignment horizontal="right"/>
    </xf>
    <xf numFmtId="49" fontId="2" fillId="0" borderId="0" xfId="0" applyNumberFormat="1" applyFont="1" applyFill="1" applyAlignment="1">
      <alignment horizontal="right"/>
    </xf>
    <xf numFmtId="164" fontId="0" fillId="0" borderId="0" xfId="15" applyNumberFormat="1" applyFont="1" applyFill="1" applyBorder="1" applyAlignment="1">
      <alignment horizontal="center"/>
    </xf>
    <xf numFmtId="164" fontId="0" fillId="0" borderId="0" xfId="15" applyNumberFormat="1" applyFont="1" applyFill="1" applyAlignment="1">
      <alignment/>
    </xf>
    <xf numFmtId="37" fontId="0" fillId="0" borderId="3" xfId="0" applyNumberFormat="1" applyFont="1" applyFill="1" applyBorder="1" applyAlignment="1">
      <alignment/>
    </xf>
    <xf numFmtId="37" fontId="0" fillId="0" borderId="1" xfId="0" applyNumberFormat="1" applyFont="1" applyFill="1" applyBorder="1" applyAlignment="1">
      <alignment/>
    </xf>
    <xf numFmtId="37" fontId="0" fillId="0" borderId="2" xfId="0" applyNumberFormat="1" applyFont="1" applyFill="1" applyBorder="1" applyAlignment="1">
      <alignment/>
    </xf>
    <xf numFmtId="0" fontId="2" fillId="0" borderId="0" xfId="0" applyFont="1" applyAlignment="1">
      <alignment horizontal="center"/>
    </xf>
    <xf numFmtId="49" fontId="2" fillId="0" borderId="0" xfId="0" applyNumberFormat="1" applyFont="1" applyFill="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2" fillId="0" borderId="0" xfId="0" applyFont="1" applyAlignment="1">
      <alignment horizontal="center"/>
    </xf>
    <xf numFmtId="164" fontId="2" fillId="0" borderId="0" xfId="15" applyNumberFormat="1" applyFont="1" applyFill="1" applyAlignment="1">
      <alignment horizontal="center"/>
    </xf>
    <xf numFmtId="189" fontId="2" fillId="0" borderId="0" xfId="0" applyNumberFormat="1" applyFont="1" applyFill="1" applyAlignment="1" quotePrefix="1">
      <alignment horizontal="center"/>
    </xf>
    <xf numFmtId="37" fontId="2" fillId="0" borderId="0" xfId="0" applyNumberFormat="1" applyFont="1" applyFill="1" applyAlignment="1">
      <alignment horizontal="center"/>
    </xf>
    <xf numFmtId="164" fontId="2" fillId="0" borderId="0" xfId="15" applyNumberFormat="1" applyFont="1" applyAlignment="1">
      <alignment horizontal="center"/>
    </xf>
    <xf numFmtId="164" fontId="2" fillId="0" borderId="0" xfId="15" applyNumberFormat="1" applyFont="1" applyBorder="1" applyAlignment="1">
      <alignment horizontal="center"/>
    </xf>
    <xf numFmtId="0" fontId="2" fillId="0" borderId="0" xfId="0" applyFont="1" applyBorder="1" applyAlignment="1">
      <alignment horizontal="center"/>
    </xf>
    <xf numFmtId="16" fontId="2" fillId="0" borderId="0" xfId="0" applyNumberFormat="1" applyFont="1" applyFill="1" applyAlignment="1">
      <alignment horizontal="center"/>
    </xf>
    <xf numFmtId="16" fontId="2" fillId="0" borderId="0" xfId="0" applyNumberFormat="1" applyFont="1" applyAlignment="1">
      <alignment horizontal="center"/>
    </xf>
    <xf numFmtId="164" fontId="0" fillId="0" borderId="0" xfId="0" applyNumberFormat="1" applyAlignment="1">
      <alignment/>
    </xf>
    <xf numFmtId="43" fontId="14" fillId="0" borderId="3" xfId="0" applyNumberFormat="1" applyFont="1" applyBorder="1" applyAlignment="1">
      <alignment/>
    </xf>
    <xf numFmtId="43" fontId="14" fillId="0" borderId="3" xfId="0" applyNumberFormat="1" applyFont="1" applyFill="1" applyBorder="1" applyAlignment="1">
      <alignment/>
    </xf>
    <xf numFmtId="0" fontId="14" fillId="0" borderId="0" xfId="0" applyFont="1" applyBorder="1" applyAlignment="1">
      <alignment/>
    </xf>
    <xf numFmtId="43" fontId="14" fillId="0" borderId="0" xfId="0" applyNumberFormat="1" applyFont="1" applyBorder="1" applyAlignment="1">
      <alignment/>
    </xf>
    <xf numFmtId="43" fontId="14" fillId="0" borderId="0" xfId="0" applyNumberFormat="1" applyFont="1" applyFill="1" applyBorder="1" applyAlignment="1">
      <alignment/>
    </xf>
    <xf numFmtId="0" fontId="16" fillId="0" borderId="0" xfId="0" applyFont="1" applyAlignment="1">
      <alignment horizontal="left"/>
    </xf>
    <xf numFmtId="43" fontId="2" fillId="0" borderId="0" xfId="0" applyNumberFormat="1" applyFont="1" applyAlignment="1">
      <alignment horizontal="left"/>
    </xf>
    <xf numFmtId="43" fontId="2" fillId="0" borderId="0" xfId="0" applyNumberFormat="1" applyFont="1" applyAlignment="1">
      <alignment/>
    </xf>
    <xf numFmtId="0" fontId="1" fillId="0" borderId="4" xfId="0" applyFont="1" applyBorder="1" applyAlignment="1">
      <alignment/>
    </xf>
    <xf numFmtId="0" fontId="0" fillId="0" borderId="0" xfId="0" applyFont="1" applyAlignment="1">
      <alignment horizontal="center"/>
    </xf>
    <xf numFmtId="0" fontId="0" fillId="0" borderId="0" xfId="0" applyFont="1" applyAlignment="1">
      <alignment horizontal="right"/>
    </xf>
    <xf numFmtId="0" fontId="0" fillId="0" borderId="0" xfId="0" applyFont="1" applyAlignment="1" quotePrefix="1">
      <alignment/>
    </xf>
    <xf numFmtId="0" fontId="0" fillId="0" borderId="0" xfId="0" applyFont="1" applyFill="1" applyAlignment="1" quotePrefix="1">
      <alignment/>
    </xf>
    <xf numFmtId="0" fontId="0" fillId="0" borderId="0" xfId="0" applyFont="1" applyFill="1" applyAlignment="1">
      <alignment horizontal="center"/>
    </xf>
    <xf numFmtId="0" fontId="0" fillId="0" borderId="0" xfId="0" applyFont="1" applyFill="1" applyAlignment="1">
      <alignment/>
    </xf>
    <xf numFmtId="0" fontId="0" fillId="0" borderId="4" xfId="0" applyFont="1" applyBorder="1" applyAlignment="1">
      <alignment/>
    </xf>
    <xf numFmtId="0" fontId="7" fillId="0" borderId="0" xfId="21" applyFont="1" applyBorder="1">
      <alignment/>
      <protection/>
    </xf>
    <xf numFmtId="0" fontId="8" fillId="0" borderId="0" xfId="21" applyFont="1" applyBorder="1">
      <alignment/>
      <protection/>
    </xf>
    <xf numFmtId="0" fontId="1" fillId="0" borderId="6" xfId="21" applyFont="1" applyBorder="1">
      <alignment/>
      <protection/>
    </xf>
    <xf numFmtId="164" fontId="1" fillId="0" borderId="0" xfId="15" applyNumberFormat="1" applyFont="1" applyAlignment="1">
      <alignment/>
    </xf>
    <xf numFmtId="0" fontId="18" fillId="0" borderId="0" xfId="21" applyFont="1">
      <alignment/>
      <protection/>
    </xf>
    <xf numFmtId="0" fontId="18" fillId="0" borderId="0" xfId="21" applyFont="1" applyBorder="1">
      <alignment/>
      <protection/>
    </xf>
    <xf numFmtId="0" fontId="1" fillId="0" borderId="0" xfId="21" applyFont="1" applyBorder="1">
      <alignment/>
      <protection/>
    </xf>
    <xf numFmtId="0" fontId="1" fillId="0" borderId="6" xfId="21" applyFont="1" applyBorder="1">
      <alignment/>
      <protection/>
    </xf>
    <xf numFmtId="0" fontId="7" fillId="0" borderId="6" xfId="21" applyFont="1" applyBorder="1">
      <alignment/>
      <protection/>
    </xf>
    <xf numFmtId="0" fontId="19" fillId="0" borderId="0" xfId="21" applyFont="1">
      <alignment/>
      <protection/>
    </xf>
    <xf numFmtId="0" fontId="19" fillId="0" borderId="0" xfId="21" applyFont="1" applyBorder="1">
      <alignment/>
      <protection/>
    </xf>
    <xf numFmtId="0" fontId="19" fillId="0" borderId="6" xfId="21" applyFont="1" applyBorder="1">
      <alignment/>
      <protection/>
    </xf>
    <xf numFmtId="0" fontId="20" fillId="0" borderId="6" xfId="21" applyFont="1" applyBorder="1">
      <alignment/>
      <protection/>
    </xf>
    <xf numFmtId="49" fontId="7" fillId="0" borderId="0" xfId="21" applyNumberFormat="1" applyFont="1">
      <alignment/>
      <protection/>
    </xf>
    <xf numFmtId="0" fontId="7" fillId="0" borderId="0" xfId="21" applyFont="1">
      <alignment/>
      <protection/>
    </xf>
    <xf numFmtId="0" fontId="1" fillId="0" borderId="0" xfId="21" applyFont="1" applyBorder="1">
      <alignment/>
      <protection/>
    </xf>
    <xf numFmtId="0" fontId="1" fillId="0" borderId="0" xfId="21" applyFont="1" applyFill="1">
      <alignment/>
      <protection/>
    </xf>
    <xf numFmtId="0" fontId="1" fillId="0" borderId="0" xfId="21" applyFont="1" applyFill="1" applyBorder="1">
      <alignment/>
      <protection/>
    </xf>
    <xf numFmtId="49" fontId="7" fillId="0" borderId="0" xfId="21" applyNumberFormat="1" applyFont="1" applyFill="1">
      <alignment/>
      <protection/>
    </xf>
    <xf numFmtId="0" fontId="1" fillId="0" borderId="0" xfId="21" applyFont="1" applyFill="1" applyAlignment="1">
      <alignment horizontal="left" vertical="center" wrapText="1"/>
      <protection/>
    </xf>
    <xf numFmtId="0" fontId="1" fillId="0" borderId="0" xfId="21" applyFont="1" applyFill="1" applyBorder="1" applyAlignment="1">
      <alignment horizontal="left" vertical="center" wrapText="1"/>
      <protection/>
    </xf>
    <xf numFmtId="0" fontId="7" fillId="0" borderId="0" xfId="21" applyFont="1" applyFill="1" applyAlignment="1">
      <alignment horizontal="left" vertical="center"/>
      <protection/>
    </xf>
    <xf numFmtId="49" fontId="1" fillId="0" borderId="0" xfId="21" applyNumberFormat="1" applyFont="1">
      <alignment/>
      <protection/>
    </xf>
    <xf numFmtId="0" fontId="7" fillId="0" borderId="0" xfId="21" applyFont="1" applyAlignment="1">
      <alignment horizontal="left" vertical="center"/>
      <protection/>
    </xf>
    <xf numFmtId="0" fontId="1" fillId="0" borderId="0" xfId="21" applyFont="1" applyAlignment="1">
      <alignment horizontal="left" vertical="center" wrapText="1"/>
      <protection/>
    </xf>
    <xf numFmtId="0" fontId="1" fillId="0" borderId="0" xfId="21" applyFont="1" applyBorder="1" applyAlignment="1">
      <alignment horizontal="left" vertical="center" wrapText="1"/>
      <protection/>
    </xf>
    <xf numFmtId="0" fontId="7" fillId="0" borderId="0" xfId="21" applyFont="1" applyAlignment="1">
      <alignment horizontal="left" vertical="center"/>
      <protection/>
    </xf>
    <xf numFmtId="0" fontId="1" fillId="0" borderId="0" xfId="21" applyFont="1" applyAlignment="1">
      <alignment horizontal="left" vertical="center" wrapText="1"/>
      <protection/>
    </xf>
    <xf numFmtId="0" fontId="1" fillId="0" borderId="0" xfId="21" applyFont="1" applyBorder="1" applyAlignment="1">
      <alignment horizontal="left" vertical="center" wrapText="1"/>
      <protection/>
    </xf>
    <xf numFmtId="0" fontId="1" fillId="0" borderId="0" xfId="21" applyFont="1" applyAlignment="1">
      <alignment horizontal="justify" vertical="top" wrapText="1"/>
      <protection/>
    </xf>
    <xf numFmtId="0" fontId="1" fillId="0" borderId="0" xfId="21" applyFont="1" applyBorder="1" applyAlignment="1">
      <alignment horizontal="justify" vertical="top" wrapText="1"/>
      <protection/>
    </xf>
    <xf numFmtId="49" fontId="1" fillId="0" borderId="0" xfId="21" applyNumberFormat="1" applyFont="1" applyBorder="1">
      <alignment/>
      <protection/>
    </xf>
    <xf numFmtId="0" fontId="1" fillId="0" borderId="0" xfId="21" applyFont="1" applyAlignment="1">
      <alignment horizontal="center" vertical="top" wrapText="1"/>
      <protection/>
    </xf>
    <xf numFmtId="0" fontId="1" fillId="0" borderId="0" xfId="21" applyFont="1" applyBorder="1" applyAlignment="1">
      <alignment horizontal="center" vertical="top" wrapText="1"/>
      <protection/>
    </xf>
    <xf numFmtId="0" fontId="7" fillId="0" borderId="0" xfId="21" applyFont="1" applyFill="1">
      <alignment/>
      <protection/>
    </xf>
    <xf numFmtId="0" fontId="1" fillId="0" borderId="0" xfId="21" applyFont="1" applyFill="1" applyBorder="1">
      <alignment/>
      <protection/>
    </xf>
    <xf numFmtId="0" fontId="7" fillId="0" borderId="0" xfId="21" applyFont="1" applyFill="1" applyAlignment="1">
      <alignment horizontal="center"/>
      <protection/>
    </xf>
    <xf numFmtId="164" fontId="1" fillId="0" borderId="0" xfId="21" applyNumberFormat="1" applyFont="1" applyFill="1">
      <alignment/>
      <protection/>
    </xf>
    <xf numFmtId="164" fontId="1" fillId="0" borderId="0" xfId="15" applyNumberFormat="1" applyFont="1" applyFill="1" applyBorder="1" applyAlignment="1">
      <alignment/>
    </xf>
    <xf numFmtId="164" fontId="21" fillId="0" borderId="0" xfId="15" applyNumberFormat="1" applyFont="1" applyFill="1" applyAlignment="1">
      <alignment/>
    </xf>
    <xf numFmtId="164" fontId="21" fillId="0" borderId="0" xfId="15" applyNumberFormat="1" applyFont="1" applyFill="1" applyBorder="1" applyAlignment="1">
      <alignment/>
    </xf>
    <xf numFmtId="49" fontId="1" fillId="0" borderId="0" xfId="21" applyNumberFormat="1" applyFont="1" applyFill="1">
      <alignment/>
      <protection/>
    </xf>
    <xf numFmtId="0" fontId="1" fillId="0" borderId="0" xfId="21" applyFont="1" applyFill="1" applyAlignment="1">
      <alignment horizontal="left" vertical="center"/>
      <protection/>
    </xf>
    <xf numFmtId="0" fontId="1" fillId="0" borderId="0" xfId="21" applyFont="1" applyFill="1" applyBorder="1" applyAlignment="1">
      <alignment horizontal="left" vertical="center"/>
      <protection/>
    </xf>
    <xf numFmtId="0" fontId="1" fillId="0" borderId="0" xfId="0" applyFont="1" applyBorder="1" applyAlignment="1">
      <alignment/>
    </xf>
    <xf numFmtId="0" fontId="7" fillId="0" borderId="0" xfId="21" applyFont="1" applyFill="1" applyAlignment="1">
      <alignment horizontal="right" vertical="center" wrapText="1"/>
      <protection/>
    </xf>
    <xf numFmtId="0" fontId="7" fillId="0" borderId="0" xfId="21" applyFont="1" applyFill="1" applyBorder="1" applyAlignment="1">
      <alignment horizontal="left" vertical="center"/>
      <protection/>
    </xf>
    <xf numFmtId="0" fontId="20" fillId="0" borderId="0" xfId="21" applyFont="1" applyAlignment="1">
      <alignment horizontal="left" vertical="center" wrapText="1"/>
      <protection/>
    </xf>
    <xf numFmtId="0" fontId="20" fillId="0" borderId="0" xfId="21" applyFont="1" applyBorder="1" applyAlignment="1">
      <alignment horizontal="left" vertical="center" wrapText="1"/>
      <protection/>
    </xf>
    <xf numFmtId="49" fontId="19" fillId="0" borderId="0" xfId="21" applyNumberFormat="1" applyFont="1">
      <alignment/>
      <protection/>
    </xf>
    <xf numFmtId="0" fontId="20" fillId="0" borderId="0" xfId="21" applyFont="1" applyAlignment="1">
      <alignment horizontal="left" vertical="center"/>
      <protection/>
    </xf>
    <xf numFmtId="0" fontId="1" fillId="0" borderId="0" xfId="21" applyFont="1" applyFill="1" applyAlignment="1">
      <alignment horizontal="left" vertical="center" wrapText="1"/>
      <protection/>
    </xf>
    <xf numFmtId="49" fontId="19" fillId="0" borderId="6" xfId="21" applyNumberFormat="1" applyFont="1" applyBorder="1" quotePrefix="1">
      <alignment/>
      <protection/>
    </xf>
    <xf numFmtId="0" fontId="19" fillId="0" borderId="6" xfId="21" applyFont="1" applyBorder="1" applyAlignment="1">
      <alignment horizontal="left" vertical="center"/>
      <protection/>
    </xf>
    <xf numFmtId="0" fontId="19" fillId="0" borderId="6" xfId="21" applyFont="1" applyBorder="1" applyAlignment="1">
      <alignment horizontal="left" vertical="center" wrapText="1"/>
      <protection/>
    </xf>
    <xf numFmtId="0" fontId="1" fillId="0" borderId="0" xfId="21" applyFont="1" applyAlignment="1">
      <alignment horizontal="left" vertical="center"/>
      <protection/>
    </xf>
    <xf numFmtId="0" fontId="1" fillId="0" borderId="0" xfId="21" applyFont="1" applyFill="1" applyBorder="1" applyAlignment="1">
      <alignment horizontal="left" vertical="center" wrapText="1"/>
      <protection/>
    </xf>
    <xf numFmtId="0" fontId="7" fillId="0" borderId="0" xfId="21" applyFont="1" applyFill="1" applyAlignment="1">
      <alignment horizontal="left" vertical="center"/>
      <protection/>
    </xf>
    <xf numFmtId="164" fontId="1" fillId="0" borderId="0" xfId="15" applyNumberFormat="1" applyFont="1" applyFill="1" applyBorder="1" applyAlignment="1">
      <alignment horizontal="center" vertical="center" wrapText="1"/>
    </xf>
    <xf numFmtId="0" fontId="7" fillId="0" borderId="0" xfId="21" applyFont="1" applyFill="1">
      <alignment/>
      <protection/>
    </xf>
    <xf numFmtId="0" fontId="1" fillId="0" borderId="0" xfId="21" applyFont="1" applyFill="1" applyBorder="1" applyAlignment="1">
      <alignment horizontal="left" vertical="center"/>
      <protection/>
    </xf>
    <xf numFmtId="49" fontId="1" fillId="0" borderId="0" xfId="21" applyNumberFormat="1" applyFont="1" applyFill="1">
      <alignment/>
      <protection/>
    </xf>
    <xf numFmtId="49" fontId="1" fillId="0" borderId="0" xfId="21" applyNumberFormat="1" applyFont="1">
      <alignment/>
      <protection/>
    </xf>
    <xf numFmtId="0" fontId="7" fillId="0" borderId="0" xfId="21" applyFont="1" applyAlignment="1">
      <alignment horizontal="center"/>
      <protection/>
    </xf>
    <xf numFmtId="49" fontId="7" fillId="0" borderId="0" xfId="0" applyNumberFormat="1" applyFont="1" applyFill="1" applyAlignment="1">
      <alignment horizontal="right"/>
    </xf>
    <xf numFmtId="49" fontId="7" fillId="0" borderId="0" xfId="0" applyNumberFormat="1" applyFont="1" applyFill="1" applyBorder="1" applyAlignment="1">
      <alignment horizontal="right"/>
    </xf>
    <xf numFmtId="0" fontId="1" fillId="0" borderId="0" xfId="21" applyFont="1" applyBorder="1" applyAlignment="1">
      <alignment horizontal="left" vertical="center"/>
      <protection/>
    </xf>
    <xf numFmtId="164" fontId="1" fillId="0" borderId="0" xfId="15" applyNumberFormat="1" applyFont="1" applyFill="1" applyBorder="1" applyAlignment="1">
      <alignment horizontal="right" vertical="center"/>
    </xf>
    <xf numFmtId="41" fontId="1" fillId="0" borderId="0" xfId="21" applyNumberFormat="1" applyFont="1" applyAlignment="1">
      <alignment/>
      <protection/>
    </xf>
    <xf numFmtId="41" fontId="1" fillId="0" borderId="0" xfId="21" applyNumberFormat="1" applyFont="1" applyBorder="1" applyAlignment="1">
      <alignment/>
      <protection/>
    </xf>
    <xf numFmtId="0" fontId="7" fillId="0" borderId="0" xfId="21" applyFont="1" applyAlignment="1">
      <alignment horizontal="left" vertical="center" wrapText="1"/>
      <protection/>
    </xf>
    <xf numFmtId="0" fontId="7" fillId="0" borderId="0" xfId="21" applyFont="1" applyBorder="1" applyAlignment="1">
      <alignment horizontal="left" vertical="center" wrapText="1"/>
      <protection/>
    </xf>
    <xf numFmtId="0" fontId="7" fillId="0" borderId="0" xfId="0" applyFont="1" applyFill="1" applyAlignment="1">
      <alignment horizontal="center"/>
    </xf>
    <xf numFmtId="16" fontId="7" fillId="0" borderId="0" xfId="0" applyNumberFormat="1" applyFont="1" applyFill="1" applyAlignment="1" quotePrefix="1">
      <alignment horizontal="right"/>
    </xf>
    <xf numFmtId="164" fontId="1" fillId="0" borderId="0" xfId="15" applyNumberFormat="1" applyFont="1" applyFill="1" applyAlignment="1">
      <alignment/>
    </xf>
    <xf numFmtId="0" fontId="22" fillId="0" borderId="0" xfId="21" applyFont="1" applyFill="1">
      <alignment/>
      <protection/>
    </xf>
    <xf numFmtId="0" fontId="1" fillId="0" borderId="0" xfId="21" applyFont="1" applyFill="1" quotePrefix="1">
      <alignment/>
      <protection/>
    </xf>
    <xf numFmtId="164" fontId="1" fillId="0" borderId="0" xfId="21" applyNumberFormat="1" applyFont="1" applyFill="1" applyBorder="1">
      <alignment/>
      <protection/>
    </xf>
    <xf numFmtId="43" fontId="1" fillId="0" borderId="0" xfId="15" applyFont="1" applyFill="1" applyAlignment="1">
      <alignment/>
    </xf>
    <xf numFmtId="43" fontId="1" fillId="0" borderId="0" xfId="15" applyFont="1" applyFill="1" applyBorder="1" applyAlignment="1">
      <alignment/>
    </xf>
    <xf numFmtId="0" fontId="1" fillId="0" borderId="0" xfId="21" applyFont="1" applyFill="1" quotePrefix="1">
      <alignment/>
      <protection/>
    </xf>
    <xf numFmtId="0" fontId="1" fillId="0" borderId="0" xfId="21" applyFont="1" applyAlignment="1">
      <alignment horizontal="justify" vertical="top"/>
      <protection/>
    </xf>
    <xf numFmtId="0" fontId="7" fillId="0" borderId="7" xfId="21" applyFont="1" applyBorder="1">
      <alignment/>
      <protection/>
    </xf>
    <xf numFmtId="0" fontId="1" fillId="0" borderId="1" xfId="21" applyFont="1" applyBorder="1">
      <alignment/>
      <protection/>
    </xf>
    <xf numFmtId="0" fontId="7" fillId="0" borderId="8" xfId="21" applyFont="1" applyBorder="1">
      <alignment/>
      <protection/>
    </xf>
    <xf numFmtId="0" fontId="7" fillId="0" borderId="9" xfId="21" applyFont="1" applyBorder="1">
      <alignment/>
      <protection/>
    </xf>
    <xf numFmtId="0" fontId="1" fillId="0" borderId="4" xfId="21" applyFont="1" applyFill="1" applyBorder="1">
      <alignment/>
      <protection/>
    </xf>
    <xf numFmtId="0" fontId="1" fillId="0" borderId="8" xfId="21" applyFont="1" applyFill="1" applyBorder="1">
      <alignment/>
      <protection/>
    </xf>
    <xf numFmtId="183" fontId="1" fillId="0" borderId="8" xfId="15" applyNumberFormat="1" applyFont="1" applyFill="1" applyBorder="1" applyAlignment="1">
      <alignment horizontal="right"/>
    </xf>
    <xf numFmtId="183" fontId="1" fillId="0" borderId="0" xfId="15" applyNumberFormat="1" applyFont="1" applyFill="1" applyBorder="1" applyAlignment="1">
      <alignment horizontal="right"/>
    </xf>
    <xf numFmtId="183" fontId="1" fillId="0" borderId="8" xfId="21" applyNumberFormat="1" applyFont="1" applyFill="1" applyBorder="1" applyAlignment="1">
      <alignment horizontal="right"/>
      <protection/>
    </xf>
    <xf numFmtId="183" fontId="1" fillId="0" borderId="0" xfId="21" applyNumberFormat="1" applyFont="1" applyFill="1" applyBorder="1" applyAlignment="1">
      <alignment horizontal="right"/>
      <protection/>
    </xf>
    <xf numFmtId="183" fontId="7" fillId="0" borderId="8" xfId="21" applyNumberFormat="1" applyFont="1" applyFill="1" applyBorder="1" applyAlignment="1">
      <alignment horizontal="right"/>
      <protection/>
    </xf>
    <xf numFmtId="183" fontId="7" fillId="0" borderId="0" xfId="21" applyNumberFormat="1" applyFont="1" applyFill="1" applyBorder="1" applyAlignment="1">
      <alignment horizontal="right"/>
      <protection/>
    </xf>
    <xf numFmtId="183" fontId="1" fillId="0" borderId="0" xfId="21" applyNumberFormat="1" applyFont="1" applyFill="1" applyBorder="1">
      <alignment/>
      <protection/>
    </xf>
    <xf numFmtId="187" fontId="1" fillId="0" borderId="8" xfId="15" applyNumberFormat="1" applyFont="1" applyFill="1" applyBorder="1" applyAlignment="1">
      <alignment horizontal="right"/>
    </xf>
    <xf numFmtId="187" fontId="1" fillId="0" borderId="0" xfId="15" applyNumberFormat="1" applyFont="1" applyFill="1" applyBorder="1" applyAlignment="1">
      <alignment horizontal="right"/>
    </xf>
    <xf numFmtId="187" fontId="1" fillId="0" borderId="8" xfId="21" applyNumberFormat="1" applyFont="1" applyFill="1" applyBorder="1" applyAlignment="1">
      <alignment horizontal="right"/>
      <protection/>
    </xf>
    <xf numFmtId="187" fontId="1" fillId="0" borderId="0" xfId="21" applyNumberFormat="1" applyFont="1" applyFill="1" applyBorder="1" applyAlignment="1">
      <alignment horizontal="right"/>
      <protection/>
    </xf>
    <xf numFmtId="187" fontId="7" fillId="0" borderId="8" xfId="21" applyNumberFormat="1" applyFont="1" applyFill="1" applyBorder="1" applyAlignment="1">
      <alignment horizontal="right"/>
      <protection/>
    </xf>
    <xf numFmtId="187" fontId="7" fillId="0" borderId="0" xfId="21" applyNumberFormat="1" applyFont="1" applyFill="1" applyBorder="1" applyAlignment="1">
      <alignment horizontal="right"/>
      <protection/>
    </xf>
    <xf numFmtId="49" fontId="1" fillId="0" borderId="8" xfId="21" applyNumberFormat="1" applyFont="1" applyFill="1" applyBorder="1">
      <alignment/>
      <protection/>
    </xf>
    <xf numFmtId="0" fontId="1" fillId="0" borderId="8" xfId="21" applyFont="1" applyFill="1" applyBorder="1" applyAlignment="1">
      <alignment horizontal="right"/>
      <protection/>
    </xf>
    <xf numFmtId="0" fontId="1" fillId="0" borderId="0" xfId="21" applyFont="1" applyFill="1" applyBorder="1" applyAlignment="1">
      <alignment horizontal="right"/>
      <protection/>
    </xf>
    <xf numFmtId="0" fontId="1" fillId="0" borderId="9" xfId="21" applyFont="1" applyFill="1" applyBorder="1">
      <alignment/>
      <protection/>
    </xf>
    <xf numFmtId="187" fontId="21" fillId="0" borderId="9" xfId="21" applyNumberFormat="1" applyFont="1" applyFill="1" applyBorder="1">
      <alignment/>
      <protection/>
    </xf>
    <xf numFmtId="37" fontId="0" fillId="0" borderId="0" xfId="0" applyNumberFormat="1" applyAlignment="1">
      <alignment/>
    </xf>
    <xf numFmtId="43" fontId="0" fillId="0" borderId="0" xfId="0" applyNumberFormat="1" applyFont="1" applyBorder="1" applyAlignment="1">
      <alignment/>
    </xf>
    <xf numFmtId="43" fontId="2" fillId="0" borderId="0" xfId="0" applyNumberFormat="1" applyFont="1" applyBorder="1" applyAlignment="1">
      <alignment/>
    </xf>
    <xf numFmtId="183" fontId="1" fillId="0" borderId="8" xfId="15" applyNumberFormat="1" applyFont="1" applyFill="1" applyBorder="1" applyAlignment="1">
      <alignment horizontal="center"/>
    </xf>
    <xf numFmtId="183" fontId="1" fillId="0" borderId="0" xfId="15" applyNumberFormat="1" applyFont="1" applyFill="1" applyBorder="1" applyAlignment="1">
      <alignment horizontal="center"/>
    </xf>
    <xf numFmtId="187" fontId="1" fillId="0" borderId="8" xfId="15" applyNumberFormat="1" applyFont="1" applyFill="1" applyBorder="1" applyAlignment="1">
      <alignment horizontal="center"/>
    </xf>
    <xf numFmtId="187" fontId="1" fillId="0" borderId="0" xfId="15" applyNumberFormat="1" applyFont="1" applyFill="1" applyBorder="1" applyAlignment="1">
      <alignment horizontal="center"/>
    </xf>
    <xf numFmtId="187" fontId="1" fillId="0" borderId="8" xfId="21" applyNumberFormat="1" applyFont="1" applyFill="1" applyBorder="1" applyAlignment="1">
      <alignment horizontal="center"/>
      <protection/>
    </xf>
    <xf numFmtId="187" fontId="1" fillId="0" borderId="0" xfId="21" applyNumberFormat="1" applyFont="1" applyFill="1" applyBorder="1" applyAlignment="1">
      <alignment horizontal="center"/>
      <protection/>
    </xf>
    <xf numFmtId="187" fontId="1" fillId="0" borderId="8" xfId="15" applyNumberFormat="1" applyFont="1" applyFill="1" applyBorder="1" applyAlignment="1" quotePrefix="1">
      <alignment horizontal="center"/>
    </xf>
    <xf numFmtId="187" fontId="1" fillId="0" borderId="0" xfId="15" applyNumberFormat="1" applyFont="1" applyFill="1" applyBorder="1" applyAlignment="1" quotePrefix="1">
      <alignment horizontal="center"/>
    </xf>
    <xf numFmtId="49" fontId="7" fillId="0" borderId="4" xfId="0" applyNumberFormat="1" applyFont="1" applyFill="1" applyBorder="1" applyAlignment="1">
      <alignment horizontal="center"/>
    </xf>
    <xf numFmtId="0" fontId="7" fillId="0" borderId="0" xfId="21" applyFont="1" applyBorder="1" applyAlignment="1">
      <alignment horizontal="center" vertical="center"/>
      <protection/>
    </xf>
    <xf numFmtId="183" fontId="1" fillId="0" borderId="7" xfId="15" applyNumberFormat="1" applyFont="1" applyFill="1" applyBorder="1" applyAlignment="1">
      <alignment horizontal="center"/>
    </xf>
    <xf numFmtId="183" fontId="1" fillId="0" borderId="1" xfId="15" applyNumberFormat="1" applyFont="1" applyFill="1" applyBorder="1" applyAlignment="1">
      <alignment horizontal="center"/>
    </xf>
    <xf numFmtId="0" fontId="7" fillId="0" borderId="8" xfId="21" applyFont="1" applyBorder="1" applyAlignment="1">
      <alignment horizontal="left" vertical="center"/>
      <protection/>
    </xf>
    <xf numFmtId="0" fontId="7" fillId="0" borderId="0" xfId="21" applyFont="1" applyBorder="1" applyAlignment="1">
      <alignment horizontal="left" vertical="center"/>
      <protection/>
    </xf>
    <xf numFmtId="49" fontId="7" fillId="0" borderId="9" xfId="21" applyNumberFormat="1" applyFont="1" applyFill="1" applyBorder="1" applyAlignment="1">
      <alignment horizontal="left"/>
      <protection/>
    </xf>
    <xf numFmtId="49" fontId="7" fillId="0" borderId="4" xfId="21" applyNumberFormat="1" applyFont="1" applyFill="1" applyBorder="1" applyAlignment="1">
      <alignment horizontal="left"/>
      <protection/>
    </xf>
    <xf numFmtId="49" fontId="7" fillId="0" borderId="9" xfId="0" applyNumberFormat="1" applyFont="1" applyFill="1" applyBorder="1" applyAlignment="1">
      <alignment horizontal="left"/>
    </xf>
    <xf numFmtId="49" fontId="7" fillId="0" borderId="9" xfId="21" applyNumberFormat="1" applyFont="1" applyBorder="1" applyAlignment="1" quotePrefix="1">
      <alignment horizontal="left"/>
      <protection/>
    </xf>
    <xf numFmtId="183" fontId="1" fillId="0" borderId="8" xfId="21" applyNumberFormat="1" applyFont="1" applyFill="1" applyBorder="1" applyAlignment="1">
      <alignment/>
      <protection/>
    </xf>
    <xf numFmtId="187" fontId="1" fillId="0" borderId="9" xfId="21" applyNumberFormat="1" applyFont="1" applyFill="1" applyBorder="1" applyAlignment="1">
      <alignment/>
      <protection/>
    </xf>
    <xf numFmtId="164" fontId="1" fillId="0" borderId="0" xfId="15" applyNumberFormat="1" applyFont="1" applyFill="1" applyBorder="1" applyAlignment="1">
      <alignment horizontal="right"/>
    </xf>
    <xf numFmtId="0" fontId="7" fillId="0" borderId="0" xfId="21" applyNumberFormat="1" applyFont="1" applyFill="1" applyBorder="1" applyAlignment="1">
      <alignment horizontal="right"/>
      <protection/>
    </xf>
    <xf numFmtId="0" fontId="21" fillId="0" borderId="0" xfId="21" applyFont="1" applyFill="1" applyBorder="1">
      <alignment/>
      <protection/>
    </xf>
    <xf numFmtId="49" fontId="7" fillId="0" borderId="8" xfId="21" applyNumberFormat="1" applyFont="1" applyBorder="1" applyAlignment="1" quotePrefix="1">
      <alignment horizontal="left"/>
      <protection/>
    </xf>
    <xf numFmtId="187" fontId="1" fillId="0" borderId="8" xfId="21" applyNumberFormat="1" applyFont="1" applyFill="1" applyBorder="1" applyAlignment="1">
      <alignment/>
      <protection/>
    </xf>
    <xf numFmtId="0" fontId="1" fillId="0" borderId="4" xfId="21" applyFont="1" applyBorder="1">
      <alignment/>
      <protection/>
    </xf>
    <xf numFmtId="49" fontId="7" fillId="0" borderId="0" xfId="0" applyNumberFormat="1" applyFont="1" applyFill="1" applyBorder="1" applyAlignment="1">
      <alignment horizontal="center"/>
    </xf>
    <xf numFmtId="187" fontId="21" fillId="0" borderId="0" xfId="21" applyNumberFormat="1" applyFont="1" applyFill="1" applyBorder="1">
      <alignment/>
      <protection/>
    </xf>
    <xf numFmtId="164" fontId="7" fillId="0" borderId="0" xfId="15" applyNumberFormat="1" applyFont="1" applyFill="1" applyBorder="1" applyAlignment="1">
      <alignment/>
    </xf>
    <xf numFmtId="0" fontId="0" fillId="0" borderId="0" xfId="0" applyBorder="1" applyAlignment="1">
      <alignment/>
    </xf>
    <xf numFmtId="0" fontId="0" fillId="0" borderId="0" xfId="0" applyBorder="1" applyAlignment="1">
      <alignment horizontal="center"/>
    </xf>
    <xf numFmtId="49" fontId="7" fillId="0" borderId="0" xfId="21" applyNumberFormat="1" applyFont="1" applyBorder="1" applyAlignment="1" quotePrefix="1">
      <alignment horizontal="left"/>
      <protection/>
    </xf>
    <xf numFmtId="183" fontId="1" fillId="0" borderId="0" xfId="21" applyNumberFormat="1" applyFont="1" applyFill="1" applyBorder="1" applyAlignment="1">
      <alignment/>
      <protection/>
    </xf>
    <xf numFmtId="187" fontId="1" fillId="0" borderId="0" xfId="21" applyNumberFormat="1" applyFont="1" applyFill="1" applyBorder="1" applyAlignment="1">
      <alignment/>
      <protection/>
    </xf>
    <xf numFmtId="0" fontId="7" fillId="0" borderId="0" xfId="21" applyFont="1" applyAlignment="1">
      <alignment horizontal="center" vertical="center"/>
      <protection/>
    </xf>
    <xf numFmtId="0" fontId="7" fillId="0" borderId="0" xfId="21" applyFont="1" applyFill="1" applyAlignment="1">
      <alignment horizontal="center" vertical="center"/>
      <protection/>
    </xf>
    <xf numFmtId="37" fontId="1" fillId="0" borderId="7" xfId="15" applyNumberFormat="1" applyFont="1" applyFill="1" applyBorder="1" applyAlignment="1">
      <alignment horizontal="center"/>
    </xf>
    <xf numFmtId="37" fontId="1" fillId="0" borderId="1" xfId="15" applyNumberFormat="1" applyFont="1" applyFill="1" applyBorder="1" applyAlignment="1">
      <alignment horizontal="center"/>
    </xf>
    <xf numFmtId="37" fontId="1" fillId="0" borderId="8" xfId="15" applyNumberFormat="1" applyFont="1" applyFill="1" applyBorder="1" applyAlignment="1">
      <alignment horizontal="center"/>
    </xf>
    <xf numFmtId="37" fontId="1" fillId="0" borderId="0" xfId="15" applyNumberFormat="1" applyFont="1" applyFill="1" applyBorder="1" applyAlignment="1">
      <alignment horizontal="center"/>
    </xf>
    <xf numFmtId="37" fontId="1" fillId="0" borderId="8" xfId="21" applyNumberFormat="1" applyFont="1" applyFill="1" applyBorder="1">
      <alignment/>
      <protection/>
    </xf>
    <xf numFmtId="37" fontId="1" fillId="0" borderId="0" xfId="21" applyNumberFormat="1" applyFont="1" applyFill="1" applyBorder="1">
      <alignment/>
      <protection/>
    </xf>
    <xf numFmtId="37" fontId="1" fillId="0" borderId="8" xfId="21" applyNumberFormat="1" applyFont="1" applyFill="1" applyBorder="1" applyAlignment="1">
      <alignment/>
      <protection/>
    </xf>
    <xf numFmtId="0" fontId="0" fillId="0" borderId="1" xfId="0" applyFont="1" applyBorder="1" applyAlignment="1">
      <alignment/>
    </xf>
    <xf numFmtId="0" fontId="0" fillId="0" borderId="2" xfId="0" applyFont="1" applyBorder="1" applyAlignment="1">
      <alignment/>
    </xf>
    <xf numFmtId="164" fontId="0" fillId="0" borderId="0" xfId="15" applyNumberFormat="1" applyBorder="1" applyAlignment="1">
      <alignment horizontal="right"/>
    </xf>
    <xf numFmtId="164" fontId="0" fillId="2" borderId="3" xfId="15" applyNumberFormat="1" applyFont="1" applyFill="1" applyBorder="1" applyAlignment="1">
      <alignment horizontal="right"/>
    </xf>
    <xf numFmtId="164" fontId="2" fillId="2" borderId="10" xfId="15" applyNumberFormat="1" applyFont="1" applyFill="1" applyBorder="1" applyAlignment="1">
      <alignment horizontal="right" vertical="center" wrapText="1" shrinkToFit="1"/>
    </xf>
    <xf numFmtId="0" fontId="1" fillId="0" borderId="2" xfId="21" applyFont="1" applyBorder="1" applyAlignment="1">
      <alignment horizontal="center"/>
      <protection/>
    </xf>
    <xf numFmtId="183" fontId="1" fillId="0" borderId="2" xfId="21" applyNumberFormat="1" applyFont="1" applyBorder="1" applyAlignment="1">
      <alignment horizontal="center"/>
      <protection/>
    </xf>
    <xf numFmtId="164" fontId="0" fillId="0" borderId="7" xfId="15" applyNumberFormat="1" applyFont="1" applyFill="1" applyBorder="1" applyAlignment="1">
      <alignment horizontal="right" vertical="center" wrapText="1" shrinkToFit="1"/>
    </xf>
    <xf numFmtId="164" fontId="0" fillId="0" borderId="8" xfId="15" applyNumberFormat="1" applyFont="1" applyFill="1" applyBorder="1" applyAlignment="1">
      <alignment horizontal="right" vertical="center" wrapText="1" shrinkToFit="1"/>
    </xf>
    <xf numFmtId="164" fontId="0" fillId="0" borderId="11" xfId="15" applyNumberFormat="1" applyFont="1" applyFill="1" applyBorder="1" applyAlignment="1">
      <alignment horizontal="right" vertical="center" wrapText="1" shrinkToFit="1"/>
    </xf>
    <xf numFmtId="164" fontId="0" fillId="0" borderId="9" xfId="15" applyNumberFormat="1" applyFont="1" applyFill="1" applyBorder="1" applyAlignment="1">
      <alignment horizontal="right" vertical="center" wrapText="1" shrinkToFit="1"/>
    </xf>
    <xf numFmtId="0" fontId="2" fillId="0" borderId="0" xfId="0" applyFont="1" applyFill="1" applyBorder="1" applyAlignment="1">
      <alignment horizontal="right"/>
    </xf>
    <xf numFmtId="43" fontId="0" fillId="0" borderId="0" xfId="0" applyNumberFormat="1" applyFont="1" applyBorder="1" applyAlignment="1">
      <alignment horizontal="left"/>
    </xf>
    <xf numFmtId="49" fontId="7" fillId="2" borderId="0" xfId="21" applyNumberFormat="1" applyFont="1" applyFill="1">
      <alignment/>
      <protection/>
    </xf>
    <xf numFmtId="0" fontId="7" fillId="2" borderId="0" xfId="21" applyFont="1" applyFill="1">
      <alignment/>
      <protection/>
    </xf>
    <xf numFmtId="0" fontId="1" fillId="2" borderId="0" xfId="21" applyFont="1" applyFill="1">
      <alignment/>
      <protection/>
    </xf>
    <xf numFmtId="0" fontId="1" fillId="2" borderId="0" xfId="21" applyFont="1" applyFill="1" applyBorder="1">
      <alignment/>
      <protection/>
    </xf>
    <xf numFmtId="0" fontId="7" fillId="2" borderId="0" xfId="21" applyFont="1" applyFill="1">
      <alignment/>
      <protection/>
    </xf>
    <xf numFmtId="0" fontId="1" fillId="2" borderId="0" xfId="21" applyFont="1" applyFill="1">
      <alignment/>
      <protection/>
    </xf>
    <xf numFmtId="0" fontId="7" fillId="2" borderId="0" xfId="21" applyFont="1" applyFill="1" applyAlignment="1">
      <alignment horizontal="left" vertical="center"/>
      <protection/>
    </xf>
    <xf numFmtId="164" fontId="1" fillId="2" borderId="6" xfId="15" applyNumberFormat="1" applyFont="1" applyFill="1" applyBorder="1" applyAlignment="1">
      <alignment/>
    </xf>
    <xf numFmtId="164" fontId="0" fillId="0" borderId="12" xfId="15" applyNumberFormat="1" applyFont="1" applyFill="1" applyBorder="1" applyAlignment="1">
      <alignment horizontal="right" vertical="center" wrapText="1" shrinkToFit="1"/>
    </xf>
    <xf numFmtId="49" fontId="1" fillId="0" borderId="0" xfId="0" applyNumberFormat="1" applyFont="1" applyAlignment="1">
      <alignment horizontal="left"/>
    </xf>
    <xf numFmtId="164" fontId="0" fillId="0" borderId="13" xfId="15" applyNumberFormat="1" applyFont="1" applyFill="1" applyBorder="1" applyAlignment="1">
      <alignment horizontal="right" vertical="center" wrapText="1" shrinkToFit="1"/>
    </xf>
    <xf numFmtId="164" fontId="0" fillId="0" borderId="14" xfId="15" applyNumberFormat="1" applyFont="1" applyFill="1" applyBorder="1" applyAlignment="1">
      <alignment horizontal="right" vertical="center" wrapText="1" shrinkToFit="1"/>
    </xf>
    <xf numFmtId="164" fontId="2" fillId="0" borderId="10" xfId="15" applyNumberFormat="1" applyFont="1" applyFill="1" applyBorder="1" applyAlignment="1">
      <alignment horizontal="right" vertical="center" wrapText="1" shrinkToFit="1"/>
    </xf>
    <xf numFmtId="43" fontId="7" fillId="0" borderId="0" xfId="0" applyNumberFormat="1" applyFont="1" applyAlignment="1">
      <alignment horizontal="left"/>
    </xf>
    <xf numFmtId="43" fontId="1" fillId="2" borderId="0" xfId="0" applyNumberFormat="1" applyFont="1" applyFill="1" applyAlignment="1">
      <alignment horizontal="left"/>
    </xf>
    <xf numFmtId="49" fontId="1" fillId="2" borderId="0" xfId="15" applyNumberFormat="1" applyFont="1" applyFill="1" applyAlignment="1">
      <alignment horizontal="left"/>
    </xf>
    <xf numFmtId="43" fontId="7" fillId="2" borderId="0" xfId="0" applyNumberFormat="1" applyFont="1" applyFill="1" applyAlignment="1">
      <alignment horizontal="left"/>
    </xf>
    <xf numFmtId="164" fontId="1" fillId="2" borderId="0" xfId="15" applyNumberFormat="1" applyFont="1" applyFill="1" applyAlignment="1">
      <alignment/>
    </xf>
    <xf numFmtId="164" fontId="1" fillId="2" borderId="0" xfId="15" applyNumberFormat="1" applyFont="1" applyFill="1" applyBorder="1" applyAlignment="1">
      <alignment/>
    </xf>
    <xf numFmtId="164" fontId="1" fillId="2" borderId="5" xfId="15" applyNumberFormat="1" applyFont="1" applyFill="1" applyBorder="1" applyAlignment="1">
      <alignment/>
    </xf>
    <xf numFmtId="164" fontId="7" fillId="2" borderId="6" xfId="15" applyNumberFormat="1" applyFont="1" applyFill="1" applyBorder="1" applyAlignment="1">
      <alignment/>
    </xf>
    <xf numFmtId="0" fontId="2" fillId="0" borderId="0" xfId="0" applyFont="1" applyFill="1" applyAlignment="1">
      <alignment horizontal="center" vertical="center"/>
    </xf>
    <xf numFmtId="0" fontId="2" fillId="0" borderId="0" xfId="0" applyFont="1" applyFill="1" applyAlignment="1" quotePrefix="1">
      <alignment horizontal="center" vertical="center"/>
    </xf>
    <xf numFmtId="0" fontId="2" fillId="0" borderId="0" xfId="0" applyFont="1" applyFill="1" applyBorder="1" applyAlignment="1">
      <alignment horizontal="center"/>
    </xf>
    <xf numFmtId="0" fontId="2" fillId="0" borderId="0" xfId="0" applyFont="1" applyFill="1" applyBorder="1" applyAlignment="1" quotePrefix="1">
      <alignment horizontal="center"/>
    </xf>
    <xf numFmtId="0" fontId="7" fillId="0" borderId="8" xfId="21" applyFont="1" applyBorder="1" applyAlignment="1">
      <alignment horizontal="center" vertical="center"/>
      <protection/>
    </xf>
    <xf numFmtId="0" fontId="0" fillId="0" borderId="0" xfId="0" applyAlignment="1">
      <alignment horizontal="center"/>
    </xf>
    <xf numFmtId="0" fontId="0" fillId="0" borderId="13" xfId="0" applyBorder="1" applyAlignment="1">
      <alignment horizontal="center"/>
    </xf>
    <xf numFmtId="0" fontId="7" fillId="0" borderId="7" xfId="21" applyFont="1" applyBorder="1" applyAlignment="1">
      <alignment horizontal="center" vertical="center"/>
      <protection/>
    </xf>
    <xf numFmtId="0" fontId="0" fillId="0" borderId="1" xfId="0" applyBorder="1" applyAlignment="1">
      <alignment/>
    </xf>
    <xf numFmtId="0" fontId="0" fillId="0" borderId="12" xfId="0" applyBorder="1" applyAlignment="1">
      <alignment/>
    </xf>
    <xf numFmtId="0" fontId="0" fillId="0" borderId="4" xfId="0" applyFill="1" applyBorder="1" applyAlignment="1">
      <alignment/>
    </xf>
    <xf numFmtId="164" fontId="24" fillId="0" borderId="3" xfId="15" applyNumberFormat="1" applyFont="1" applyFill="1" applyBorder="1" applyAlignment="1">
      <alignment horizontal="right"/>
    </xf>
    <xf numFmtId="41" fontId="0" fillId="0" borderId="4" xfId="15" applyNumberFormat="1" applyFont="1" applyFill="1" applyBorder="1" applyAlignment="1">
      <alignment horizontal="right"/>
    </xf>
    <xf numFmtId="37" fontId="0" fillId="0" borderId="4" xfId="15" applyNumberFormat="1" applyFont="1" applyFill="1" applyBorder="1" applyAlignment="1">
      <alignment horizontal="right"/>
    </xf>
    <xf numFmtId="164" fontId="0" fillId="0" borderId="15" xfId="15" applyNumberFormat="1" applyFont="1" applyFill="1" applyBorder="1" applyAlignment="1">
      <alignment horizontal="right" vertical="center" wrapText="1" shrinkToFit="1"/>
    </xf>
    <xf numFmtId="164" fontId="0" fillId="0" borderId="8" xfId="15" applyNumberFormat="1" applyFont="1" applyFill="1" applyBorder="1" applyAlignment="1" applyProtection="1">
      <alignment horizontal="right" vertical="center" wrapText="1" shrinkToFit="1"/>
      <protection/>
    </xf>
    <xf numFmtId="164" fontId="0" fillId="0" borderId="13" xfId="15" applyNumberFormat="1" applyFont="1" applyFill="1" applyBorder="1" applyAlignment="1" applyProtection="1">
      <alignment horizontal="right" vertical="center" wrapText="1" shrinkToFit="1"/>
      <protection/>
    </xf>
    <xf numFmtId="164" fontId="0" fillId="0" borderId="0" xfId="15" applyNumberFormat="1" applyFont="1" applyFill="1" applyAlignment="1">
      <alignment horizontal="center"/>
    </xf>
    <xf numFmtId="41" fontId="0" fillId="0" borderId="4" xfId="15" applyNumberFormat="1" applyFont="1" applyFill="1" applyBorder="1" applyAlignment="1">
      <alignment/>
    </xf>
    <xf numFmtId="164" fontId="0" fillId="0" borderId="4" xfId="15" applyNumberFormat="1" applyFont="1" applyFill="1" applyBorder="1" applyAlignment="1">
      <alignment horizontal="right"/>
    </xf>
    <xf numFmtId="37" fontId="0" fillId="0" borderId="0" xfId="0" applyNumberFormat="1" applyFont="1" applyFill="1" applyBorder="1" applyAlignment="1">
      <alignment/>
    </xf>
    <xf numFmtId="41" fontId="0" fillId="0" borderId="0" xfId="15" applyNumberFormat="1" applyFont="1" applyFill="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TPC Plus (31 Dec 2003) Q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19050</xdr:rowOff>
    </xdr:from>
    <xdr:to>
      <xdr:col>4</xdr:col>
      <xdr:colOff>942975</xdr:colOff>
      <xdr:row>47</xdr:row>
      <xdr:rowOff>0</xdr:rowOff>
    </xdr:to>
    <xdr:sp>
      <xdr:nvSpPr>
        <xdr:cNvPr id="1" name="TextBox 1"/>
        <xdr:cNvSpPr txBox="1">
          <a:spLocks noChangeArrowheads="1"/>
        </xdr:cNvSpPr>
      </xdr:nvSpPr>
      <xdr:spPr>
        <a:xfrm>
          <a:off x="19050" y="6486525"/>
          <a:ext cx="5762625" cy="7429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The Condensed Consolidated Income Statement should be read in conjunction with the Annual Financial Report for the year ended  31 December 2007 and the accompanying explanatory notes attached to the interim financial statements.</a:t>
          </a:r>
        </a:p>
      </xdr:txBody>
    </xdr:sp>
    <xdr:clientData/>
  </xdr:twoCellAnchor>
  <xdr:twoCellAnchor>
    <xdr:from>
      <xdr:col>0</xdr:col>
      <xdr:colOff>19050</xdr:colOff>
      <xdr:row>42</xdr:row>
      <xdr:rowOff>19050</xdr:rowOff>
    </xdr:from>
    <xdr:to>
      <xdr:col>4</xdr:col>
      <xdr:colOff>942975</xdr:colOff>
      <xdr:row>47</xdr:row>
      <xdr:rowOff>0</xdr:rowOff>
    </xdr:to>
    <xdr:sp>
      <xdr:nvSpPr>
        <xdr:cNvPr id="2" name="TextBox 29"/>
        <xdr:cNvSpPr txBox="1">
          <a:spLocks noChangeArrowheads="1"/>
        </xdr:cNvSpPr>
      </xdr:nvSpPr>
      <xdr:spPr>
        <a:xfrm>
          <a:off x="19050" y="6486525"/>
          <a:ext cx="5762625" cy="7429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The Condensed Consolidated Income Statement should be read in conjunction with the Annual Financial Report for the year ended  31 December 2007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123825</xdr:rowOff>
    </xdr:from>
    <xdr:to>
      <xdr:col>4</xdr:col>
      <xdr:colOff>0</xdr:colOff>
      <xdr:row>63</xdr:row>
      <xdr:rowOff>0</xdr:rowOff>
    </xdr:to>
    <xdr:sp>
      <xdr:nvSpPr>
        <xdr:cNvPr id="1" name="TextBox 1"/>
        <xdr:cNvSpPr txBox="1">
          <a:spLocks noChangeArrowheads="1"/>
        </xdr:cNvSpPr>
      </xdr:nvSpPr>
      <xdr:spPr>
        <a:xfrm>
          <a:off x="0" y="8667750"/>
          <a:ext cx="5591175" cy="5905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Condensed Consolidated Balance Sheet should be read in conjunction with the Annual Financial Report for the year ended  31 December 2007 and the accompanying explanatory notes attached to the interim financial statements.
</a:t>
          </a:r>
        </a:p>
      </xdr:txBody>
    </xdr:sp>
    <xdr:clientData/>
  </xdr:twoCellAnchor>
  <xdr:twoCellAnchor>
    <xdr:from>
      <xdr:col>0</xdr:col>
      <xdr:colOff>0</xdr:colOff>
      <xdr:row>58</xdr:row>
      <xdr:rowOff>123825</xdr:rowOff>
    </xdr:from>
    <xdr:to>
      <xdr:col>4</xdr:col>
      <xdr:colOff>0</xdr:colOff>
      <xdr:row>63</xdr:row>
      <xdr:rowOff>0</xdr:rowOff>
    </xdr:to>
    <xdr:sp>
      <xdr:nvSpPr>
        <xdr:cNvPr id="2" name="TextBox 7"/>
        <xdr:cNvSpPr txBox="1">
          <a:spLocks noChangeArrowheads="1"/>
        </xdr:cNvSpPr>
      </xdr:nvSpPr>
      <xdr:spPr>
        <a:xfrm>
          <a:off x="0" y="8667750"/>
          <a:ext cx="5591175" cy="5905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Condensed Consolidated Balance Sheet should be read in conjunction with the Annual Financial Report for the year ended  31 December 2007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8</xdr:row>
      <xdr:rowOff>123825</xdr:rowOff>
    </xdr:from>
    <xdr:to>
      <xdr:col>3</xdr:col>
      <xdr:colOff>800100</xdr:colOff>
      <xdr:row>8</xdr:row>
      <xdr:rowOff>123825</xdr:rowOff>
    </xdr:to>
    <xdr:sp>
      <xdr:nvSpPr>
        <xdr:cNvPr id="1" name="Line 5"/>
        <xdr:cNvSpPr>
          <a:spLocks/>
        </xdr:cNvSpPr>
      </xdr:nvSpPr>
      <xdr:spPr>
        <a:xfrm flipH="1">
          <a:off x="3352800" y="1609725"/>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8</xdr:row>
      <xdr:rowOff>114300</xdr:rowOff>
    </xdr:from>
    <xdr:to>
      <xdr:col>4</xdr:col>
      <xdr:colOff>914400</xdr:colOff>
      <xdr:row>8</xdr:row>
      <xdr:rowOff>114300</xdr:rowOff>
    </xdr:to>
    <xdr:sp>
      <xdr:nvSpPr>
        <xdr:cNvPr id="2" name="Line 6"/>
        <xdr:cNvSpPr>
          <a:spLocks/>
        </xdr:cNvSpPr>
      </xdr:nvSpPr>
      <xdr:spPr>
        <a:xfrm>
          <a:off x="4524375" y="1600200"/>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34</xdr:row>
      <xdr:rowOff>38100</xdr:rowOff>
    </xdr:from>
    <xdr:to>
      <xdr:col>6</xdr:col>
      <xdr:colOff>0</xdr:colOff>
      <xdr:row>36</xdr:row>
      <xdr:rowOff>152400</xdr:rowOff>
    </xdr:to>
    <xdr:sp>
      <xdr:nvSpPr>
        <xdr:cNvPr id="3" name="TextBox 17"/>
        <xdr:cNvSpPr txBox="1">
          <a:spLocks noChangeArrowheads="1"/>
        </xdr:cNvSpPr>
      </xdr:nvSpPr>
      <xdr:spPr>
        <a:xfrm>
          <a:off x="0" y="5124450"/>
          <a:ext cx="6010275" cy="5143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Condensed Consolidated Statement of Changes in Equity should be read in conjunction with the Annual Financial Report for the year ended  31 December 2007 and the accompanying explanatory notes attached to the interim financial statements.
</a:t>
          </a:r>
        </a:p>
      </xdr:txBody>
    </xdr:sp>
    <xdr:clientData/>
  </xdr:twoCellAnchor>
  <xdr:twoCellAnchor>
    <xdr:from>
      <xdr:col>3</xdr:col>
      <xdr:colOff>104775</xdr:colOff>
      <xdr:row>8</xdr:row>
      <xdr:rowOff>123825</xdr:rowOff>
    </xdr:from>
    <xdr:to>
      <xdr:col>3</xdr:col>
      <xdr:colOff>800100</xdr:colOff>
      <xdr:row>8</xdr:row>
      <xdr:rowOff>123825</xdr:rowOff>
    </xdr:to>
    <xdr:sp>
      <xdr:nvSpPr>
        <xdr:cNvPr id="4" name="Line 18"/>
        <xdr:cNvSpPr>
          <a:spLocks/>
        </xdr:cNvSpPr>
      </xdr:nvSpPr>
      <xdr:spPr>
        <a:xfrm flipH="1">
          <a:off x="3352800" y="1609725"/>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8</xdr:row>
      <xdr:rowOff>114300</xdr:rowOff>
    </xdr:from>
    <xdr:to>
      <xdr:col>4</xdr:col>
      <xdr:colOff>914400</xdr:colOff>
      <xdr:row>8</xdr:row>
      <xdr:rowOff>114300</xdr:rowOff>
    </xdr:to>
    <xdr:sp>
      <xdr:nvSpPr>
        <xdr:cNvPr id="5" name="Line 19"/>
        <xdr:cNvSpPr>
          <a:spLocks/>
        </xdr:cNvSpPr>
      </xdr:nvSpPr>
      <xdr:spPr>
        <a:xfrm>
          <a:off x="4524375" y="1600200"/>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68</xdr:row>
      <xdr:rowOff>0</xdr:rowOff>
    </xdr:from>
    <xdr:to>
      <xdr:col>8</xdr:col>
      <xdr:colOff>0</xdr:colOff>
      <xdr:row>70</xdr:row>
      <xdr:rowOff>142875</xdr:rowOff>
    </xdr:to>
    <xdr:sp>
      <xdr:nvSpPr>
        <xdr:cNvPr id="1" name="TextBox 1"/>
        <xdr:cNvSpPr txBox="1">
          <a:spLocks noChangeArrowheads="1"/>
        </xdr:cNvSpPr>
      </xdr:nvSpPr>
      <xdr:spPr>
        <a:xfrm>
          <a:off x="19050" y="10506075"/>
          <a:ext cx="6096000" cy="44767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Condensed Consolidated Cash Flow Statement should be read in conjunction with the Annual Financial Report for the year ended  31 December 2007 and the accompanying explanatory notes to the interim finacial statements.
</a:t>
          </a:r>
        </a:p>
      </xdr:txBody>
    </xdr:sp>
    <xdr:clientData/>
  </xdr:twoCellAnchor>
  <xdr:twoCellAnchor>
    <xdr:from>
      <xdr:col>0</xdr:col>
      <xdr:colOff>19050</xdr:colOff>
      <xdr:row>68</xdr:row>
      <xdr:rowOff>0</xdr:rowOff>
    </xdr:from>
    <xdr:to>
      <xdr:col>8</xdr:col>
      <xdr:colOff>0</xdr:colOff>
      <xdr:row>70</xdr:row>
      <xdr:rowOff>142875</xdr:rowOff>
    </xdr:to>
    <xdr:sp>
      <xdr:nvSpPr>
        <xdr:cNvPr id="2" name="TextBox 8"/>
        <xdr:cNvSpPr txBox="1">
          <a:spLocks noChangeArrowheads="1"/>
        </xdr:cNvSpPr>
      </xdr:nvSpPr>
      <xdr:spPr>
        <a:xfrm>
          <a:off x="19050" y="10506075"/>
          <a:ext cx="6096000" cy="44767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Condensed Consolidated Cash Flow Statement should be read in conjunction with the Annual Financial Report for the year ended  31 December 2007 and the accompanying explanatory notes to the interim finacial statements.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71</xdr:row>
      <xdr:rowOff>0</xdr:rowOff>
    </xdr:from>
    <xdr:to>
      <xdr:col>16</xdr:col>
      <xdr:colOff>0</xdr:colOff>
      <xdr:row>71</xdr:row>
      <xdr:rowOff>0</xdr:rowOff>
    </xdr:to>
    <xdr:sp>
      <xdr:nvSpPr>
        <xdr:cNvPr id="1" name="TextBox 1"/>
        <xdr:cNvSpPr txBox="1">
          <a:spLocks noChangeArrowheads="1"/>
        </xdr:cNvSpPr>
      </xdr:nvSpPr>
      <xdr:spPr>
        <a:xfrm>
          <a:off x="314325" y="14182725"/>
          <a:ext cx="900112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Segment information is presented in respect of the Group's business segments as follows:-</a:t>
          </a:r>
        </a:p>
      </xdr:txBody>
    </xdr:sp>
    <xdr:clientData/>
  </xdr:twoCellAnchor>
  <xdr:twoCellAnchor>
    <xdr:from>
      <xdr:col>2</xdr:col>
      <xdr:colOff>9525</xdr:colOff>
      <xdr:row>34</xdr:row>
      <xdr:rowOff>0</xdr:rowOff>
    </xdr:from>
    <xdr:to>
      <xdr:col>16</xdr:col>
      <xdr:colOff>0</xdr:colOff>
      <xdr:row>34</xdr:row>
      <xdr:rowOff>0</xdr:rowOff>
    </xdr:to>
    <xdr:sp>
      <xdr:nvSpPr>
        <xdr:cNvPr id="2" name="TextBox 2"/>
        <xdr:cNvSpPr txBox="1">
          <a:spLocks noChangeArrowheads="1"/>
        </xdr:cNvSpPr>
      </xdr:nvSpPr>
      <xdr:spPr>
        <a:xfrm>
          <a:off x="323850" y="6800850"/>
          <a:ext cx="8991600"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auditors' report for the preceding annual financial statements was not qualified.
</a:t>
          </a:r>
        </a:p>
      </xdr:txBody>
    </xdr:sp>
    <xdr:clientData/>
  </xdr:twoCellAnchor>
  <xdr:twoCellAnchor>
    <xdr:from>
      <xdr:col>1</xdr:col>
      <xdr:colOff>209550</xdr:colOff>
      <xdr:row>44</xdr:row>
      <xdr:rowOff>0</xdr:rowOff>
    </xdr:from>
    <xdr:to>
      <xdr:col>16</xdr:col>
      <xdr:colOff>0</xdr:colOff>
      <xdr:row>44</xdr:row>
      <xdr:rowOff>19050</xdr:rowOff>
    </xdr:to>
    <xdr:sp>
      <xdr:nvSpPr>
        <xdr:cNvPr id="3" name="TextBox 3"/>
        <xdr:cNvSpPr txBox="1">
          <a:spLocks noChangeArrowheads="1"/>
        </xdr:cNvSpPr>
      </xdr:nvSpPr>
      <xdr:spPr>
        <a:xfrm>
          <a:off x="295275" y="8801100"/>
          <a:ext cx="9020175" cy="190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unusual items affecting the assets, liabilities, equity, net income or cash flows of the Group during the financial period under review.
</a:t>
          </a:r>
        </a:p>
      </xdr:txBody>
    </xdr:sp>
    <xdr:clientData/>
  </xdr:twoCellAnchor>
  <xdr:twoCellAnchor>
    <xdr:from>
      <xdr:col>1</xdr:col>
      <xdr:colOff>219075</xdr:colOff>
      <xdr:row>171</xdr:row>
      <xdr:rowOff>0</xdr:rowOff>
    </xdr:from>
    <xdr:to>
      <xdr:col>16</xdr:col>
      <xdr:colOff>0</xdr:colOff>
      <xdr:row>171</xdr:row>
      <xdr:rowOff>0</xdr:rowOff>
    </xdr:to>
    <xdr:sp>
      <xdr:nvSpPr>
        <xdr:cNvPr id="4" name="TextBox 5"/>
        <xdr:cNvSpPr txBox="1">
          <a:spLocks noChangeArrowheads="1"/>
        </xdr:cNvSpPr>
      </xdr:nvSpPr>
      <xdr:spPr>
        <a:xfrm>
          <a:off x="304800" y="34290000"/>
          <a:ext cx="9010650"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purchases or disposals of quoted securities in the interim period and financial year to date.
 </a:t>
          </a:r>
        </a:p>
      </xdr:txBody>
    </xdr:sp>
    <xdr:clientData/>
  </xdr:twoCellAnchor>
  <xdr:twoCellAnchor>
    <xdr:from>
      <xdr:col>2</xdr:col>
      <xdr:colOff>0</xdr:colOff>
      <xdr:row>193</xdr:row>
      <xdr:rowOff>190500</xdr:rowOff>
    </xdr:from>
    <xdr:to>
      <xdr:col>16</xdr:col>
      <xdr:colOff>0</xdr:colOff>
      <xdr:row>194</xdr:row>
      <xdr:rowOff>0</xdr:rowOff>
    </xdr:to>
    <xdr:sp>
      <xdr:nvSpPr>
        <xdr:cNvPr id="5" name="TextBox 6"/>
        <xdr:cNvSpPr txBox="1">
          <a:spLocks noChangeArrowheads="1"/>
        </xdr:cNvSpPr>
      </xdr:nvSpPr>
      <xdr:spPr>
        <a:xfrm>
          <a:off x="314325" y="38728650"/>
          <a:ext cx="9001125" cy="952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outstanding corporate proposals at the date of issue of this quarterly report.
</a:t>
          </a:r>
        </a:p>
      </xdr:txBody>
    </xdr:sp>
    <xdr:clientData/>
  </xdr:twoCellAnchor>
  <xdr:twoCellAnchor>
    <xdr:from>
      <xdr:col>2</xdr:col>
      <xdr:colOff>9525</xdr:colOff>
      <xdr:row>220</xdr:row>
      <xdr:rowOff>0</xdr:rowOff>
    </xdr:from>
    <xdr:to>
      <xdr:col>16</xdr:col>
      <xdr:colOff>0</xdr:colOff>
      <xdr:row>220</xdr:row>
      <xdr:rowOff>0</xdr:rowOff>
    </xdr:to>
    <xdr:sp>
      <xdr:nvSpPr>
        <xdr:cNvPr id="6" name="TextBox 7"/>
        <xdr:cNvSpPr txBox="1">
          <a:spLocks noChangeArrowheads="1"/>
        </xdr:cNvSpPr>
      </xdr:nvSpPr>
      <xdr:spPr>
        <a:xfrm>
          <a:off x="323850" y="43938825"/>
          <a:ext cx="8991600"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are no material financial instruments with off balance sheet risk as at the date of this report.
</a:t>
          </a:r>
        </a:p>
      </xdr:txBody>
    </xdr:sp>
    <xdr:clientData/>
  </xdr:twoCellAnchor>
  <xdr:twoCellAnchor>
    <xdr:from>
      <xdr:col>2</xdr:col>
      <xdr:colOff>9525</xdr:colOff>
      <xdr:row>236</xdr:row>
      <xdr:rowOff>0</xdr:rowOff>
    </xdr:from>
    <xdr:to>
      <xdr:col>16</xdr:col>
      <xdr:colOff>0</xdr:colOff>
      <xdr:row>236</xdr:row>
      <xdr:rowOff>0</xdr:rowOff>
    </xdr:to>
    <xdr:sp>
      <xdr:nvSpPr>
        <xdr:cNvPr id="7" name="TextBox 9"/>
        <xdr:cNvSpPr txBox="1">
          <a:spLocks noChangeArrowheads="1"/>
        </xdr:cNvSpPr>
      </xdr:nvSpPr>
      <xdr:spPr>
        <a:xfrm>
          <a:off x="323850" y="47139225"/>
          <a:ext cx="8991600"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basic earnings per ordinary share and diluted earnings per ordinary shares were calculated by dividing the Group's net profit attributable to ordinary shareholders by the number of weighted ordinary shares in issue as follows:-
</a:t>
          </a:r>
        </a:p>
      </xdr:txBody>
    </xdr:sp>
    <xdr:clientData/>
  </xdr:twoCellAnchor>
  <xdr:twoCellAnchor>
    <xdr:from>
      <xdr:col>2</xdr:col>
      <xdr:colOff>0</xdr:colOff>
      <xdr:row>81</xdr:row>
      <xdr:rowOff>0</xdr:rowOff>
    </xdr:from>
    <xdr:to>
      <xdr:col>16</xdr:col>
      <xdr:colOff>0</xdr:colOff>
      <xdr:row>81</xdr:row>
      <xdr:rowOff>0</xdr:rowOff>
    </xdr:to>
    <xdr:sp>
      <xdr:nvSpPr>
        <xdr:cNvPr id="8" name="TextBox 10"/>
        <xdr:cNvSpPr txBox="1">
          <a:spLocks noChangeArrowheads="1"/>
        </xdr:cNvSpPr>
      </xdr:nvSpPr>
      <xdr:spPr>
        <a:xfrm>
          <a:off x="314325" y="16259175"/>
          <a:ext cx="900112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material events subsequent to the end of the current quarter that have not been reflected in the financial statements.
</a:t>
          </a:r>
        </a:p>
      </xdr:txBody>
    </xdr:sp>
    <xdr:clientData/>
  </xdr:twoCellAnchor>
  <xdr:twoCellAnchor>
    <xdr:from>
      <xdr:col>2</xdr:col>
      <xdr:colOff>9525</xdr:colOff>
      <xdr:row>87</xdr:row>
      <xdr:rowOff>0</xdr:rowOff>
    </xdr:from>
    <xdr:to>
      <xdr:col>16</xdr:col>
      <xdr:colOff>0</xdr:colOff>
      <xdr:row>87</xdr:row>
      <xdr:rowOff>0</xdr:rowOff>
    </xdr:to>
    <xdr:sp>
      <xdr:nvSpPr>
        <xdr:cNvPr id="9" name="TextBox 11"/>
        <xdr:cNvSpPr txBox="1">
          <a:spLocks noChangeArrowheads="1"/>
        </xdr:cNvSpPr>
      </xdr:nvSpPr>
      <xdr:spPr>
        <a:xfrm>
          <a:off x="323850" y="17459325"/>
          <a:ext cx="8991600"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changes in the corporate structure of the Group in the current quarter ended 30 September 2005.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2</xdr:col>
      <xdr:colOff>0</xdr:colOff>
      <xdr:row>76</xdr:row>
      <xdr:rowOff>0</xdr:rowOff>
    </xdr:from>
    <xdr:to>
      <xdr:col>16</xdr:col>
      <xdr:colOff>0</xdr:colOff>
      <xdr:row>76</xdr:row>
      <xdr:rowOff>0</xdr:rowOff>
    </xdr:to>
    <xdr:sp>
      <xdr:nvSpPr>
        <xdr:cNvPr id="10" name="TextBox 12"/>
        <xdr:cNvSpPr txBox="1">
          <a:spLocks noChangeArrowheads="1"/>
        </xdr:cNvSpPr>
      </xdr:nvSpPr>
      <xdr:spPr>
        <a:xfrm>
          <a:off x="314325" y="15211425"/>
          <a:ext cx="900112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Group's freehold properties are stated at cost. All other property, plant and equipment are included at cost less accumulated depreciation. The basis is consistent with that used in the last audited financial statements for the year ended 31 December 2004.
</a:t>
          </a:r>
        </a:p>
      </xdr:txBody>
    </xdr:sp>
    <xdr:clientData/>
  </xdr:twoCellAnchor>
  <xdr:twoCellAnchor>
    <xdr:from>
      <xdr:col>2</xdr:col>
      <xdr:colOff>9525</xdr:colOff>
      <xdr:row>59</xdr:row>
      <xdr:rowOff>19050</xdr:rowOff>
    </xdr:from>
    <xdr:to>
      <xdr:col>15</xdr:col>
      <xdr:colOff>685800</xdr:colOff>
      <xdr:row>60</xdr:row>
      <xdr:rowOff>142875</xdr:rowOff>
    </xdr:to>
    <xdr:sp>
      <xdr:nvSpPr>
        <xdr:cNvPr id="11" name="TextBox 13"/>
        <xdr:cNvSpPr txBox="1">
          <a:spLocks noChangeArrowheads="1"/>
        </xdr:cNvSpPr>
      </xdr:nvSpPr>
      <xdr:spPr>
        <a:xfrm>
          <a:off x="323850" y="11801475"/>
          <a:ext cx="8791575" cy="32385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There was no dividend paid during the quarter under review.</a:t>
          </a:r>
          <a:r>
            <a:rPr lang="en-US" cap="none" sz="1000" b="0" i="0" u="none" baseline="0">
              <a:latin typeface="Times New Roman"/>
              <a:ea typeface="Times New Roman"/>
              <a:cs typeface="Times New Roman"/>
            </a:rPr>
            <a:t>
</a:t>
          </a:r>
        </a:p>
      </xdr:txBody>
    </xdr:sp>
    <xdr:clientData/>
  </xdr:twoCellAnchor>
  <xdr:twoCellAnchor>
    <xdr:from>
      <xdr:col>2</xdr:col>
      <xdr:colOff>0</xdr:colOff>
      <xdr:row>39</xdr:row>
      <xdr:rowOff>0</xdr:rowOff>
    </xdr:from>
    <xdr:to>
      <xdr:col>16</xdr:col>
      <xdr:colOff>0</xdr:colOff>
      <xdr:row>41</xdr:row>
      <xdr:rowOff>0</xdr:rowOff>
    </xdr:to>
    <xdr:sp>
      <xdr:nvSpPr>
        <xdr:cNvPr id="12" name="TextBox 14"/>
        <xdr:cNvSpPr txBox="1">
          <a:spLocks noChangeArrowheads="1"/>
        </xdr:cNvSpPr>
      </xdr:nvSpPr>
      <xdr:spPr>
        <a:xfrm>
          <a:off x="314325" y="7800975"/>
          <a:ext cx="9001125" cy="400050"/>
        </a:xfrm>
        <a:prstGeom prst="rect">
          <a:avLst/>
        </a:prstGeom>
        <a:noFill/>
        <a:ln w="9525" cmpd="sng">
          <a:noFill/>
        </a:ln>
      </xdr:spPr>
      <xdr:txBody>
        <a:bodyPr vertOverflow="clip" wrap="square" anchor="just"/>
        <a:p>
          <a:pPr algn="just">
            <a:defRPr/>
          </a:pPr>
          <a:r>
            <a:rPr lang="en-US" cap="none" u="none" baseline="0">
              <a:latin typeface="Times New Roman"/>
              <a:ea typeface="Times New Roman"/>
              <a:cs typeface="Times New Roman"/>
            </a:rPr>
            <a:t/>
          </a:r>
        </a:p>
      </xdr:txBody>
    </xdr:sp>
    <xdr:clientData/>
  </xdr:twoCellAnchor>
  <xdr:twoCellAnchor>
    <xdr:from>
      <xdr:col>1</xdr:col>
      <xdr:colOff>219075</xdr:colOff>
      <xdr:row>49</xdr:row>
      <xdr:rowOff>0</xdr:rowOff>
    </xdr:from>
    <xdr:to>
      <xdr:col>16</xdr:col>
      <xdr:colOff>0</xdr:colOff>
      <xdr:row>49</xdr:row>
      <xdr:rowOff>0</xdr:rowOff>
    </xdr:to>
    <xdr:sp>
      <xdr:nvSpPr>
        <xdr:cNvPr id="13" name="TextBox 15"/>
        <xdr:cNvSpPr txBox="1">
          <a:spLocks noChangeArrowheads="1"/>
        </xdr:cNvSpPr>
      </xdr:nvSpPr>
      <xdr:spPr>
        <a:xfrm>
          <a:off x="304800" y="9801225"/>
          <a:ext cx="9010650"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significant changes in estimates of amounts reported in prior quarters or prior financial year that have a material effect in the current quarter.
</a:t>
          </a:r>
        </a:p>
      </xdr:txBody>
    </xdr:sp>
    <xdr:clientData/>
  </xdr:twoCellAnchor>
  <xdr:twoCellAnchor>
    <xdr:from>
      <xdr:col>1</xdr:col>
      <xdr:colOff>209550</xdr:colOff>
      <xdr:row>54</xdr:row>
      <xdr:rowOff>0</xdr:rowOff>
    </xdr:from>
    <xdr:to>
      <xdr:col>16</xdr:col>
      <xdr:colOff>0</xdr:colOff>
      <xdr:row>54</xdr:row>
      <xdr:rowOff>0</xdr:rowOff>
    </xdr:to>
    <xdr:sp>
      <xdr:nvSpPr>
        <xdr:cNvPr id="14" name="TextBox 16"/>
        <xdr:cNvSpPr txBox="1">
          <a:spLocks noChangeArrowheads="1"/>
        </xdr:cNvSpPr>
      </xdr:nvSpPr>
      <xdr:spPr>
        <a:xfrm>
          <a:off x="295275" y="10801350"/>
          <a:ext cx="9020175"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There were no issuances and repayments of debt and equity securities, share buy-backs, share cancellations, shares held as treasury shares and resale of treasury shares for the financial quarter under review.</a:t>
          </a:r>
        </a:p>
      </xdr:txBody>
    </xdr:sp>
    <xdr:clientData/>
  </xdr:twoCellAnchor>
  <xdr:twoCellAnchor>
    <xdr:from>
      <xdr:col>1</xdr:col>
      <xdr:colOff>219075</xdr:colOff>
      <xdr:row>91</xdr:row>
      <xdr:rowOff>190500</xdr:rowOff>
    </xdr:from>
    <xdr:to>
      <xdr:col>15</xdr:col>
      <xdr:colOff>657225</xdr:colOff>
      <xdr:row>93</xdr:row>
      <xdr:rowOff>66675</xdr:rowOff>
    </xdr:to>
    <xdr:sp>
      <xdr:nvSpPr>
        <xdr:cNvPr id="15" name="TextBox 17"/>
        <xdr:cNvSpPr txBox="1">
          <a:spLocks noChangeArrowheads="1"/>
        </xdr:cNvSpPr>
      </xdr:nvSpPr>
      <xdr:spPr>
        <a:xfrm>
          <a:off x="304800" y="18449925"/>
          <a:ext cx="8782050" cy="27622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contingent liabilities of the Group are as follows:-</a:t>
          </a:r>
        </a:p>
      </xdr:txBody>
    </xdr:sp>
    <xdr:clientData/>
  </xdr:twoCellAnchor>
  <xdr:twoCellAnchor>
    <xdr:from>
      <xdr:col>2</xdr:col>
      <xdr:colOff>38100</xdr:colOff>
      <xdr:row>197</xdr:row>
      <xdr:rowOff>0</xdr:rowOff>
    </xdr:from>
    <xdr:to>
      <xdr:col>16</xdr:col>
      <xdr:colOff>0</xdr:colOff>
      <xdr:row>197</xdr:row>
      <xdr:rowOff>0</xdr:rowOff>
    </xdr:to>
    <xdr:sp>
      <xdr:nvSpPr>
        <xdr:cNvPr id="16" name="TextBox 18"/>
        <xdr:cNvSpPr txBox="1">
          <a:spLocks noChangeArrowheads="1"/>
        </xdr:cNvSpPr>
      </xdr:nvSpPr>
      <xdr:spPr>
        <a:xfrm>
          <a:off x="352425" y="39338250"/>
          <a:ext cx="896302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At at 31 December 2004, the Company has utilised approximately all of the total proceeds raised from the Initial Public Offering. The status of the utilisation proceeds is as follows:
</a:t>
          </a:r>
        </a:p>
      </xdr:txBody>
    </xdr:sp>
    <xdr:clientData/>
  </xdr:twoCellAnchor>
  <xdr:twoCellAnchor>
    <xdr:from>
      <xdr:col>2</xdr:col>
      <xdr:colOff>0</xdr:colOff>
      <xdr:row>261</xdr:row>
      <xdr:rowOff>0</xdr:rowOff>
    </xdr:from>
    <xdr:to>
      <xdr:col>16</xdr:col>
      <xdr:colOff>0</xdr:colOff>
      <xdr:row>261</xdr:row>
      <xdr:rowOff>38100</xdr:rowOff>
    </xdr:to>
    <xdr:sp>
      <xdr:nvSpPr>
        <xdr:cNvPr id="17" name="TextBox 19"/>
        <xdr:cNvSpPr txBox="1">
          <a:spLocks noChangeArrowheads="1"/>
        </xdr:cNvSpPr>
      </xdr:nvSpPr>
      <xdr:spPr>
        <a:xfrm>
          <a:off x="314325" y="52139850"/>
          <a:ext cx="9001125" cy="381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interim financial statements were authorised for issue by the Board of Directors at the Board of Directors' meeting held on 28 November 2005.
</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9525</xdr:colOff>
      <xdr:row>164</xdr:row>
      <xdr:rowOff>0</xdr:rowOff>
    </xdr:from>
    <xdr:to>
      <xdr:col>16</xdr:col>
      <xdr:colOff>0</xdr:colOff>
      <xdr:row>164</xdr:row>
      <xdr:rowOff>0</xdr:rowOff>
    </xdr:to>
    <xdr:sp>
      <xdr:nvSpPr>
        <xdr:cNvPr id="18" name="TextBox 20"/>
        <xdr:cNvSpPr txBox="1">
          <a:spLocks noChangeArrowheads="1"/>
        </xdr:cNvSpPr>
      </xdr:nvSpPr>
      <xdr:spPr>
        <a:xfrm>
          <a:off x="323850" y="32927925"/>
          <a:ext cx="8991600"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effective tax rate of the Group is lower than the statutory tax rate mainly due to utilisation of reinvestment allowance to set off against the taxable profits in manufacturing subsidiary and lower tax rate applicable to different levels of taxable income in certain subsidiary companies.
</a:t>
          </a:r>
        </a:p>
      </xdr:txBody>
    </xdr:sp>
    <xdr:clientData/>
  </xdr:twoCellAnchor>
  <xdr:twoCellAnchor>
    <xdr:from>
      <xdr:col>2</xdr:col>
      <xdr:colOff>19050</xdr:colOff>
      <xdr:row>163</xdr:row>
      <xdr:rowOff>0</xdr:rowOff>
    </xdr:from>
    <xdr:to>
      <xdr:col>16</xdr:col>
      <xdr:colOff>0</xdr:colOff>
      <xdr:row>163</xdr:row>
      <xdr:rowOff>0</xdr:rowOff>
    </xdr:to>
    <xdr:sp>
      <xdr:nvSpPr>
        <xdr:cNvPr id="19" name="TextBox 21"/>
        <xdr:cNvSpPr txBox="1">
          <a:spLocks noChangeArrowheads="1"/>
        </xdr:cNvSpPr>
      </xdr:nvSpPr>
      <xdr:spPr>
        <a:xfrm>
          <a:off x="333375" y="32727900"/>
          <a:ext cx="898207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Not applicable for this interim reporting.
       </a:t>
          </a:r>
        </a:p>
      </xdr:txBody>
    </xdr:sp>
    <xdr:clientData/>
  </xdr:twoCellAnchor>
  <xdr:twoCellAnchor>
    <xdr:from>
      <xdr:col>2</xdr:col>
      <xdr:colOff>9525</xdr:colOff>
      <xdr:row>216</xdr:row>
      <xdr:rowOff>85725</xdr:rowOff>
    </xdr:from>
    <xdr:to>
      <xdr:col>15</xdr:col>
      <xdr:colOff>419100</xdr:colOff>
      <xdr:row>218</xdr:row>
      <xdr:rowOff>76200</xdr:rowOff>
    </xdr:to>
    <xdr:sp>
      <xdr:nvSpPr>
        <xdr:cNvPr id="20" name="TextBox 22"/>
        <xdr:cNvSpPr txBox="1">
          <a:spLocks noChangeArrowheads="1"/>
        </xdr:cNvSpPr>
      </xdr:nvSpPr>
      <xdr:spPr>
        <a:xfrm>
          <a:off x="323850" y="43224450"/>
          <a:ext cx="8524875" cy="39052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All the bank borrowings are secured by the Group's property, plant and equipment.</a:t>
          </a:r>
          <a:r>
            <a:rPr lang="en-US" cap="none" sz="1000" b="0" i="0" u="none" baseline="0">
              <a:latin typeface="Times New Roman"/>
              <a:ea typeface="Times New Roman"/>
              <a:cs typeface="Times New Roman"/>
            </a:rPr>
            <a:t>
</a:t>
          </a:r>
        </a:p>
      </xdr:txBody>
    </xdr:sp>
    <xdr:clientData/>
  </xdr:twoCellAnchor>
  <xdr:twoCellAnchor>
    <xdr:from>
      <xdr:col>2</xdr:col>
      <xdr:colOff>47625</xdr:colOff>
      <xdr:row>33</xdr:row>
      <xdr:rowOff>190500</xdr:rowOff>
    </xdr:from>
    <xdr:to>
      <xdr:col>15</xdr:col>
      <xdr:colOff>762000</xdr:colOff>
      <xdr:row>35</xdr:row>
      <xdr:rowOff>142875</xdr:rowOff>
    </xdr:to>
    <xdr:sp>
      <xdr:nvSpPr>
        <xdr:cNvPr id="21" name="TextBox 23"/>
        <xdr:cNvSpPr txBox="1">
          <a:spLocks noChangeArrowheads="1"/>
        </xdr:cNvSpPr>
      </xdr:nvSpPr>
      <xdr:spPr>
        <a:xfrm>
          <a:off x="361950" y="6791325"/>
          <a:ext cx="8829675" cy="35242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Auditors' report on the financial statements for the year ended 31 December 2007 was not qualified</a:t>
          </a:r>
          <a:r>
            <a:rPr lang="en-US" cap="none" sz="1000" b="0" i="0" u="none" baseline="0">
              <a:latin typeface="Times New Roman"/>
              <a:ea typeface="Times New Roman"/>
              <a:cs typeface="Times New Roman"/>
            </a:rPr>
            <a:t>.</a:t>
          </a:r>
        </a:p>
      </xdr:txBody>
    </xdr:sp>
    <xdr:clientData/>
  </xdr:twoCellAnchor>
  <xdr:twoCellAnchor>
    <xdr:from>
      <xdr:col>2</xdr:col>
      <xdr:colOff>9525</xdr:colOff>
      <xdr:row>44</xdr:row>
      <xdr:rowOff>38100</xdr:rowOff>
    </xdr:from>
    <xdr:to>
      <xdr:col>16</xdr:col>
      <xdr:colOff>0</xdr:colOff>
      <xdr:row>45</xdr:row>
      <xdr:rowOff>142875</xdr:rowOff>
    </xdr:to>
    <xdr:sp>
      <xdr:nvSpPr>
        <xdr:cNvPr id="22" name="TextBox 24"/>
        <xdr:cNvSpPr txBox="1">
          <a:spLocks noChangeArrowheads="1"/>
        </xdr:cNvSpPr>
      </xdr:nvSpPr>
      <xdr:spPr>
        <a:xfrm>
          <a:off x="323850" y="8839200"/>
          <a:ext cx="8991600" cy="30480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There were no unusual items affecting  assets, liabilities, equity, net income or cash flows during the current quarter.</a:t>
          </a:r>
          <a:r>
            <a:rPr lang="en-US" cap="none" sz="1000" b="0" i="0" u="none" baseline="0">
              <a:latin typeface="Times New Roman"/>
              <a:ea typeface="Times New Roman"/>
              <a:cs typeface="Times New Roman"/>
            </a:rPr>
            <a:t>
</a:t>
          </a:r>
        </a:p>
      </xdr:txBody>
    </xdr:sp>
    <xdr:clientData/>
  </xdr:twoCellAnchor>
  <xdr:twoCellAnchor>
    <xdr:from>
      <xdr:col>1</xdr:col>
      <xdr:colOff>161925</xdr:colOff>
      <xdr:row>170</xdr:row>
      <xdr:rowOff>0</xdr:rowOff>
    </xdr:from>
    <xdr:to>
      <xdr:col>15</xdr:col>
      <xdr:colOff>609600</xdr:colOff>
      <xdr:row>171</xdr:row>
      <xdr:rowOff>85725</xdr:rowOff>
    </xdr:to>
    <xdr:sp>
      <xdr:nvSpPr>
        <xdr:cNvPr id="23" name="TextBox 26"/>
        <xdr:cNvSpPr txBox="1">
          <a:spLocks noChangeArrowheads="1"/>
        </xdr:cNvSpPr>
      </xdr:nvSpPr>
      <xdr:spPr>
        <a:xfrm>
          <a:off x="247650" y="34089975"/>
          <a:ext cx="8791575" cy="285750"/>
        </a:xfrm>
        <a:prstGeom prst="rect">
          <a:avLst/>
        </a:prstGeom>
        <a:noFill/>
        <a:ln w="9525" cmpd="sng">
          <a:noFill/>
        </a:ln>
      </xdr:spPr>
      <xdr:txBody>
        <a:bodyPr vertOverflow="clip" wrap="square" anchor="just"/>
        <a:p>
          <a:pPr algn="l">
            <a:defRPr/>
          </a:pPr>
          <a:r>
            <a:rPr lang="en-US" cap="none" sz="1200" b="0" i="0" u="none" baseline="0">
              <a:latin typeface="Times New Roman"/>
              <a:ea typeface="Times New Roman"/>
              <a:cs typeface="Times New Roman"/>
            </a:rPr>
            <a:t>There were no sale of unquoted investments and / or properties during the quarter under review.</a:t>
          </a:r>
        </a:p>
      </xdr:txBody>
    </xdr:sp>
    <xdr:clientData/>
  </xdr:twoCellAnchor>
  <xdr:twoCellAnchor>
    <xdr:from>
      <xdr:col>1</xdr:col>
      <xdr:colOff>219075</xdr:colOff>
      <xdr:row>183</xdr:row>
      <xdr:rowOff>114300</xdr:rowOff>
    </xdr:from>
    <xdr:to>
      <xdr:col>15</xdr:col>
      <xdr:colOff>657225</xdr:colOff>
      <xdr:row>191</xdr:row>
      <xdr:rowOff>104775</xdr:rowOff>
    </xdr:to>
    <xdr:sp>
      <xdr:nvSpPr>
        <xdr:cNvPr id="24" name="TextBox 27"/>
        <xdr:cNvSpPr txBox="1">
          <a:spLocks noChangeArrowheads="1"/>
        </xdr:cNvSpPr>
      </xdr:nvSpPr>
      <xdr:spPr>
        <a:xfrm>
          <a:off x="304800" y="36652200"/>
          <a:ext cx="8782050" cy="159067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(a)There were no purchases or disposals of quoted securities during the current quarter and financial year to-date.
(b) Investments in quoted securities as at 31 March 2008
             (i) at cost                    RM 13,000 
            (ii) at carrying value    RM  6,750
           (iii) at market value      RM  6,750
</a:t>
          </a:r>
          <a:r>
            <a:rPr lang="en-US" cap="none" sz="1000" b="0" i="0" u="none" baseline="0">
              <a:latin typeface="Times New Roman"/>
              <a:ea typeface="Times New Roman"/>
              <a:cs typeface="Times New Roman"/>
            </a:rPr>
            <a:t>
 </a:t>
          </a:r>
        </a:p>
      </xdr:txBody>
    </xdr:sp>
    <xdr:clientData/>
  </xdr:twoCellAnchor>
  <xdr:twoCellAnchor>
    <xdr:from>
      <xdr:col>2</xdr:col>
      <xdr:colOff>0</xdr:colOff>
      <xdr:row>194</xdr:row>
      <xdr:rowOff>142875</xdr:rowOff>
    </xdr:from>
    <xdr:to>
      <xdr:col>15</xdr:col>
      <xdr:colOff>647700</xdr:colOff>
      <xdr:row>197</xdr:row>
      <xdr:rowOff>9525</xdr:rowOff>
    </xdr:to>
    <xdr:sp>
      <xdr:nvSpPr>
        <xdr:cNvPr id="25" name="TextBox 28"/>
        <xdr:cNvSpPr txBox="1">
          <a:spLocks noChangeArrowheads="1"/>
        </xdr:cNvSpPr>
      </xdr:nvSpPr>
      <xdr:spPr>
        <a:xfrm>
          <a:off x="314325" y="38881050"/>
          <a:ext cx="8763000" cy="46672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There were no corporate proposals announced but not completed as at the date of issue of this quarterly report.</a:t>
          </a:r>
          <a:r>
            <a:rPr lang="en-US" cap="none" sz="1000" b="0" i="0" u="none" baseline="0">
              <a:latin typeface="Times New Roman"/>
              <a:ea typeface="Times New Roman"/>
              <a:cs typeface="Times New Roman"/>
            </a:rPr>
            <a:t>
</a:t>
          </a:r>
        </a:p>
      </xdr:txBody>
    </xdr:sp>
    <xdr:clientData/>
  </xdr:twoCellAnchor>
  <xdr:twoCellAnchor>
    <xdr:from>
      <xdr:col>1</xdr:col>
      <xdr:colOff>219075</xdr:colOff>
      <xdr:row>220</xdr:row>
      <xdr:rowOff>114300</xdr:rowOff>
    </xdr:from>
    <xdr:to>
      <xdr:col>15</xdr:col>
      <xdr:colOff>714375</xdr:colOff>
      <xdr:row>221</xdr:row>
      <xdr:rowOff>190500</xdr:rowOff>
    </xdr:to>
    <xdr:sp>
      <xdr:nvSpPr>
        <xdr:cNvPr id="26" name="TextBox 29"/>
        <xdr:cNvSpPr txBox="1">
          <a:spLocks noChangeArrowheads="1"/>
        </xdr:cNvSpPr>
      </xdr:nvSpPr>
      <xdr:spPr>
        <a:xfrm>
          <a:off x="304800" y="44053125"/>
          <a:ext cx="8839200" cy="27622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There are no off balance sheet financial instruments  as at the date of issue of this quarterly report.</a:t>
          </a:r>
          <a:r>
            <a:rPr lang="en-US" cap="none" sz="1000" b="0" i="0" u="none" baseline="0">
              <a:latin typeface="Times New Roman"/>
              <a:ea typeface="Times New Roman"/>
              <a:cs typeface="Times New Roman"/>
            </a:rPr>
            <a:t>
</a:t>
          </a:r>
        </a:p>
      </xdr:txBody>
    </xdr:sp>
    <xdr:clientData/>
  </xdr:twoCellAnchor>
  <xdr:twoCellAnchor>
    <xdr:from>
      <xdr:col>1</xdr:col>
      <xdr:colOff>219075</xdr:colOff>
      <xdr:row>223</xdr:row>
      <xdr:rowOff>180975</xdr:rowOff>
    </xdr:from>
    <xdr:to>
      <xdr:col>15</xdr:col>
      <xdr:colOff>600075</xdr:colOff>
      <xdr:row>225</xdr:row>
      <xdr:rowOff>95250</xdr:rowOff>
    </xdr:to>
    <xdr:sp>
      <xdr:nvSpPr>
        <xdr:cNvPr id="27" name="TextBox 30"/>
        <xdr:cNvSpPr txBox="1">
          <a:spLocks noChangeArrowheads="1"/>
        </xdr:cNvSpPr>
      </xdr:nvSpPr>
      <xdr:spPr>
        <a:xfrm>
          <a:off x="304800" y="44719875"/>
          <a:ext cx="8724900" cy="31432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There was no material litigation as at the date of issue of this quarterly report.</a:t>
          </a:r>
          <a:r>
            <a:rPr lang="en-US" cap="none" sz="1000" b="0" i="0" u="none" baseline="0">
              <a:latin typeface="Times New Roman"/>
              <a:ea typeface="Times New Roman"/>
              <a:cs typeface="Times New Roman"/>
            </a:rPr>
            <a:t>
</a:t>
          </a:r>
        </a:p>
      </xdr:txBody>
    </xdr:sp>
    <xdr:clientData/>
  </xdr:twoCellAnchor>
  <xdr:twoCellAnchor>
    <xdr:from>
      <xdr:col>2</xdr:col>
      <xdr:colOff>38100</xdr:colOff>
      <xdr:row>232</xdr:row>
      <xdr:rowOff>66675</xdr:rowOff>
    </xdr:from>
    <xdr:to>
      <xdr:col>15</xdr:col>
      <xdr:colOff>428625</xdr:colOff>
      <xdr:row>234</xdr:row>
      <xdr:rowOff>76200</xdr:rowOff>
    </xdr:to>
    <xdr:sp>
      <xdr:nvSpPr>
        <xdr:cNvPr id="28" name="TextBox 31"/>
        <xdr:cNvSpPr txBox="1">
          <a:spLocks noChangeArrowheads="1"/>
        </xdr:cNvSpPr>
      </xdr:nvSpPr>
      <xdr:spPr>
        <a:xfrm>
          <a:off x="352425" y="46405800"/>
          <a:ext cx="8505825" cy="40957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Directors do not recommend any dividend for the current quarter ended 31 March 2008.</a:t>
          </a:r>
          <a:r>
            <a:rPr lang="en-US" cap="none" sz="1000" b="0" i="0" u="none" baseline="0">
              <a:latin typeface="Times New Roman"/>
              <a:ea typeface="Times New Roman"/>
              <a:cs typeface="Times New Roman"/>
            </a:rPr>
            <a:t>
</a:t>
          </a:r>
        </a:p>
      </xdr:txBody>
    </xdr:sp>
    <xdr:clientData/>
  </xdr:twoCellAnchor>
  <xdr:twoCellAnchor>
    <xdr:from>
      <xdr:col>2</xdr:col>
      <xdr:colOff>28575</xdr:colOff>
      <xdr:row>236</xdr:row>
      <xdr:rowOff>123825</xdr:rowOff>
    </xdr:from>
    <xdr:to>
      <xdr:col>15</xdr:col>
      <xdr:colOff>714375</xdr:colOff>
      <xdr:row>238</xdr:row>
      <xdr:rowOff>123825</xdr:rowOff>
    </xdr:to>
    <xdr:sp>
      <xdr:nvSpPr>
        <xdr:cNvPr id="29" name="TextBox 32"/>
        <xdr:cNvSpPr txBox="1">
          <a:spLocks noChangeArrowheads="1"/>
        </xdr:cNvSpPr>
      </xdr:nvSpPr>
      <xdr:spPr>
        <a:xfrm>
          <a:off x="342900" y="47263050"/>
          <a:ext cx="8801100" cy="40005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basic earnings per ordinary share and diluted earnings per ordinary shares were calculated by dividing the Group's net loss attributable to ordinary shareholders by the number of weighted ordinary shares in issue as follows:-</a:t>
          </a:r>
          <a:r>
            <a:rPr lang="en-US" cap="none" sz="1000" b="0" i="0" u="none" baseline="0">
              <a:latin typeface="Times New Roman"/>
              <a:ea typeface="Times New Roman"/>
              <a:cs typeface="Times New Roman"/>
            </a:rPr>
            <a:t>
</a:t>
          </a:r>
        </a:p>
      </xdr:txBody>
    </xdr:sp>
    <xdr:clientData/>
  </xdr:twoCellAnchor>
  <xdr:twoCellAnchor>
    <xdr:from>
      <xdr:col>2</xdr:col>
      <xdr:colOff>9525</xdr:colOff>
      <xdr:row>87</xdr:row>
      <xdr:rowOff>0</xdr:rowOff>
    </xdr:from>
    <xdr:to>
      <xdr:col>15</xdr:col>
      <xdr:colOff>771525</xdr:colOff>
      <xdr:row>89</xdr:row>
      <xdr:rowOff>123825</xdr:rowOff>
    </xdr:to>
    <xdr:sp>
      <xdr:nvSpPr>
        <xdr:cNvPr id="30" name="TextBox 34"/>
        <xdr:cNvSpPr txBox="1">
          <a:spLocks noChangeArrowheads="1"/>
        </xdr:cNvSpPr>
      </xdr:nvSpPr>
      <xdr:spPr>
        <a:xfrm>
          <a:off x="323850" y="17459325"/>
          <a:ext cx="8877300" cy="52387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There were no changes in the composition of the Group during the current quarter under review.</a:t>
          </a:r>
          <a:r>
            <a:rPr lang="en-US" cap="none" sz="1000" b="0" i="0" u="none" baseline="0">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2</xdr:col>
      <xdr:colOff>0</xdr:colOff>
      <xdr:row>76</xdr:row>
      <xdr:rowOff>0</xdr:rowOff>
    </xdr:from>
    <xdr:to>
      <xdr:col>15</xdr:col>
      <xdr:colOff>581025</xdr:colOff>
      <xdr:row>78</xdr:row>
      <xdr:rowOff>66675</xdr:rowOff>
    </xdr:to>
    <xdr:sp>
      <xdr:nvSpPr>
        <xdr:cNvPr id="31" name="TextBox 35"/>
        <xdr:cNvSpPr txBox="1">
          <a:spLocks noChangeArrowheads="1"/>
        </xdr:cNvSpPr>
      </xdr:nvSpPr>
      <xdr:spPr>
        <a:xfrm>
          <a:off x="314325" y="15211425"/>
          <a:ext cx="8696325" cy="48577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property, plant and equipment except for freehold land are stated at cost less accumulated depreciation and impairement losses. No valuation was carried out on property,plant and equipment for the current quarter and financial year to-date.</a:t>
          </a:r>
        </a:p>
      </xdr:txBody>
    </xdr:sp>
    <xdr:clientData/>
  </xdr:twoCellAnchor>
  <xdr:twoCellAnchor>
    <xdr:from>
      <xdr:col>2</xdr:col>
      <xdr:colOff>28575</xdr:colOff>
      <xdr:row>38</xdr:row>
      <xdr:rowOff>161925</xdr:rowOff>
    </xdr:from>
    <xdr:to>
      <xdr:col>15</xdr:col>
      <xdr:colOff>723900</xdr:colOff>
      <xdr:row>41</xdr:row>
      <xdr:rowOff>9525</xdr:rowOff>
    </xdr:to>
    <xdr:sp>
      <xdr:nvSpPr>
        <xdr:cNvPr id="32" name="TextBox 37"/>
        <xdr:cNvSpPr txBox="1">
          <a:spLocks noChangeArrowheads="1"/>
        </xdr:cNvSpPr>
      </xdr:nvSpPr>
      <xdr:spPr>
        <a:xfrm>
          <a:off x="342900" y="7762875"/>
          <a:ext cx="8810625" cy="44767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business operations of the Group were not affected by any seasonal or cyclical factors.</a:t>
          </a:r>
        </a:p>
      </xdr:txBody>
    </xdr:sp>
    <xdr:clientData/>
  </xdr:twoCellAnchor>
  <xdr:twoCellAnchor>
    <xdr:from>
      <xdr:col>1</xdr:col>
      <xdr:colOff>219075</xdr:colOff>
      <xdr:row>49</xdr:row>
      <xdr:rowOff>0</xdr:rowOff>
    </xdr:from>
    <xdr:to>
      <xdr:col>15</xdr:col>
      <xdr:colOff>676275</xdr:colOff>
      <xdr:row>51</xdr:row>
      <xdr:rowOff>9525</xdr:rowOff>
    </xdr:to>
    <xdr:sp>
      <xdr:nvSpPr>
        <xdr:cNvPr id="33" name="TextBox 38"/>
        <xdr:cNvSpPr txBox="1">
          <a:spLocks noChangeArrowheads="1"/>
        </xdr:cNvSpPr>
      </xdr:nvSpPr>
      <xdr:spPr>
        <a:xfrm>
          <a:off x="304800" y="9801225"/>
          <a:ext cx="8801100" cy="40957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There were no significant changes in estimates that have had  material effect in the current quarter results.</a:t>
          </a:r>
          <a:r>
            <a:rPr lang="en-US" cap="none" sz="1000" b="0" i="0" u="none" baseline="0">
              <a:latin typeface="Times New Roman"/>
              <a:ea typeface="Times New Roman"/>
              <a:cs typeface="Times New Roman"/>
            </a:rPr>
            <a:t>
</a:t>
          </a:r>
        </a:p>
      </xdr:txBody>
    </xdr:sp>
    <xdr:clientData/>
  </xdr:twoCellAnchor>
  <xdr:twoCellAnchor>
    <xdr:from>
      <xdr:col>2</xdr:col>
      <xdr:colOff>0</xdr:colOff>
      <xdr:row>53</xdr:row>
      <xdr:rowOff>114300</xdr:rowOff>
    </xdr:from>
    <xdr:to>
      <xdr:col>15</xdr:col>
      <xdr:colOff>657225</xdr:colOff>
      <xdr:row>55</xdr:row>
      <xdr:rowOff>142875</xdr:rowOff>
    </xdr:to>
    <xdr:sp>
      <xdr:nvSpPr>
        <xdr:cNvPr id="34" name="TextBox 39"/>
        <xdr:cNvSpPr txBox="1">
          <a:spLocks noChangeArrowheads="1"/>
        </xdr:cNvSpPr>
      </xdr:nvSpPr>
      <xdr:spPr>
        <a:xfrm>
          <a:off x="314325" y="10715625"/>
          <a:ext cx="8772525" cy="428625"/>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There were no issuances,cancellations,repurchases, resale and repayments of debt and equity securities during the current quarter.</a:t>
          </a:r>
          <a:r>
            <a:rPr lang="en-US" cap="none" sz="1000" b="0" i="0" u="none" baseline="0">
              <a:latin typeface="Times New Roman"/>
              <a:ea typeface="Times New Roman"/>
              <a:cs typeface="Times New Roman"/>
            </a:rPr>
            <a:t>
</a:t>
          </a:r>
        </a:p>
      </xdr:txBody>
    </xdr:sp>
    <xdr:clientData/>
  </xdr:twoCellAnchor>
  <xdr:twoCellAnchor>
    <xdr:from>
      <xdr:col>2</xdr:col>
      <xdr:colOff>38100</xdr:colOff>
      <xdr:row>197</xdr:row>
      <xdr:rowOff>0</xdr:rowOff>
    </xdr:from>
    <xdr:to>
      <xdr:col>16</xdr:col>
      <xdr:colOff>0</xdr:colOff>
      <xdr:row>197</xdr:row>
      <xdr:rowOff>0</xdr:rowOff>
    </xdr:to>
    <xdr:sp>
      <xdr:nvSpPr>
        <xdr:cNvPr id="35" name="TextBox 41"/>
        <xdr:cNvSpPr txBox="1">
          <a:spLocks noChangeArrowheads="1"/>
        </xdr:cNvSpPr>
      </xdr:nvSpPr>
      <xdr:spPr>
        <a:xfrm>
          <a:off x="352425" y="39338250"/>
          <a:ext cx="896302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At at 31 December 2004, the Company has utilised approximately all of the total proceeds raised from the Initial Public Offering. The status of the utilisation proceeds is as follows:
</a:t>
          </a:r>
        </a:p>
      </xdr:txBody>
    </xdr:sp>
    <xdr:clientData/>
  </xdr:twoCellAnchor>
  <xdr:twoCellAnchor>
    <xdr:from>
      <xdr:col>2</xdr:col>
      <xdr:colOff>28575</xdr:colOff>
      <xdr:row>260</xdr:row>
      <xdr:rowOff>190500</xdr:rowOff>
    </xdr:from>
    <xdr:to>
      <xdr:col>15</xdr:col>
      <xdr:colOff>304800</xdr:colOff>
      <xdr:row>263</xdr:row>
      <xdr:rowOff>142875</xdr:rowOff>
    </xdr:to>
    <xdr:sp>
      <xdr:nvSpPr>
        <xdr:cNvPr id="36" name="TextBox 42"/>
        <xdr:cNvSpPr txBox="1">
          <a:spLocks noChangeArrowheads="1"/>
        </xdr:cNvSpPr>
      </xdr:nvSpPr>
      <xdr:spPr>
        <a:xfrm>
          <a:off x="342900" y="52130325"/>
          <a:ext cx="8391525" cy="55245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interim financial statements were authorised for issue by the Board of Directors at the Board of Directors' meeting held on  30 May 2008.</a:t>
          </a:r>
          <a:r>
            <a:rPr lang="en-US" cap="none" sz="1000" b="0" i="0" u="none" baseline="0">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28575</xdr:colOff>
      <xdr:row>154</xdr:row>
      <xdr:rowOff>123825</xdr:rowOff>
    </xdr:from>
    <xdr:to>
      <xdr:col>16</xdr:col>
      <xdr:colOff>0</xdr:colOff>
      <xdr:row>155</xdr:row>
      <xdr:rowOff>161925</xdr:rowOff>
    </xdr:to>
    <xdr:sp>
      <xdr:nvSpPr>
        <xdr:cNvPr id="37" name="TextBox 44"/>
        <xdr:cNvSpPr txBox="1">
          <a:spLocks noChangeArrowheads="1"/>
        </xdr:cNvSpPr>
      </xdr:nvSpPr>
      <xdr:spPr>
        <a:xfrm>
          <a:off x="342900" y="31051500"/>
          <a:ext cx="8972550" cy="23812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Not applicable for the current quarter.</a:t>
          </a:r>
          <a:r>
            <a:rPr lang="en-US" cap="none" sz="1000" b="0" i="0" u="none" baseline="0">
              <a:latin typeface="Times New Roman"/>
              <a:ea typeface="Times New Roman"/>
              <a:cs typeface="Times New Roman"/>
            </a:rPr>
            <a:t>
       </a:t>
          </a:r>
        </a:p>
      </xdr:txBody>
    </xdr:sp>
    <xdr:clientData/>
  </xdr:twoCellAnchor>
  <xdr:twoCellAnchor>
    <xdr:from>
      <xdr:col>2</xdr:col>
      <xdr:colOff>9525</xdr:colOff>
      <xdr:row>10</xdr:row>
      <xdr:rowOff>9525</xdr:rowOff>
    </xdr:from>
    <xdr:to>
      <xdr:col>15</xdr:col>
      <xdr:colOff>876300</xdr:colOff>
      <xdr:row>20</xdr:row>
      <xdr:rowOff>76200</xdr:rowOff>
    </xdr:to>
    <xdr:sp>
      <xdr:nvSpPr>
        <xdr:cNvPr id="38" name="TextBox 46"/>
        <xdr:cNvSpPr txBox="1">
          <a:spLocks noChangeArrowheads="1"/>
        </xdr:cNvSpPr>
      </xdr:nvSpPr>
      <xdr:spPr>
        <a:xfrm>
          <a:off x="323850" y="2009775"/>
          <a:ext cx="8982075" cy="206692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interim financial statements have been prepared under the historical cost convention.
The interim financial statements are unaudited and have been prepared in accordance with the requirements of FRS 134: Interim Financial 
Reporting and paragraph 9.22 of the Listing Requirements of Bursa Malaysia Securities Berhad. 
The interim financial statements should be read in conjunction with the audited financial statements for the year ended 31 December 2007.
The explanatory notes attached to the interim financial statements provide an explanation of events and transactions that are significant 
to an understanding of the changes in the financial position and performance of the Group since the year ended 31 December 2007.  
</a:t>
          </a:r>
        </a:p>
      </xdr:txBody>
    </xdr:sp>
    <xdr:clientData/>
  </xdr:twoCellAnchor>
  <xdr:twoCellAnchor>
    <xdr:from>
      <xdr:col>2</xdr:col>
      <xdr:colOff>9525</xdr:colOff>
      <xdr:row>27</xdr:row>
      <xdr:rowOff>190500</xdr:rowOff>
    </xdr:from>
    <xdr:to>
      <xdr:col>16</xdr:col>
      <xdr:colOff>0</xdr:colOff>
      <xdr:row>30</xdr:row>
      <xdr:rowOff>180975</xdr:rowOff>
    </xdr:to>
    <xdr:sp>
      <xdr:nvSpPr>
        <xdr:cNvPr id="39" name="TextBox 47"/>
        <xdr:cNvSpPr txBox="1">
          <a:spLocks noChangeArrowheads="1"/>
        </xdr:cNvSpPr>
      </xdr:nvSpPr>
      <xdr:spPr>
        <a:xfrm>
          <a:off x="323850" y="5591175"/>
          <a:ext cx="8991600" cy="59055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significant accounting policies adopted are consistent with those of the audited financial statements for the year ended 31 December
2007.</a:t>
          </a:r>
          <a:r>
            <a:rPr lang="en-US" cap="none" sz="1000" b="0" i="0" u="none" baseline="0">
              <a:latin typeface="Times New Roman"/>
              <a:ea typeface="Times New Roman"/>
              <a:cs typeface="Times New Roman"/>
            </a:rPr>
            <a:t>
</a:t>
          </a:r>
        </a:p>
      </xdr:txBody>
    </xdr:sp>
    <xdr:clientData/>
  </xdr:twoCellAnchor>
  <xdr:twoCellAnchor>
    <xdr:from>
      <xdr:col>2</xdr:col>
      <xdr:colOff>28575</xdr:colOff>
      <xdr:row>63</xdr:row>
      <xdr:rowOff>47625</xdr:rowOff>
    </xdr:from>
    <xdr:to>
      <xdr:col>15</xdr:col>
      <xdr:colOff>619125</xdr:colOff>
      <xdr:row>67</xdr:row>
      <xdr:rowOff>28575</xdr:rowOff>
    </xdr:to>
    <xdr:sp>
      <xdr:nvSpPr>
        <xdr:cNvPr id="40" name="TextBox 51"/>
        <xdr:cNvSpPr txBox="1">
          <a:spLocks noChangeArrowheads="1"/>
        </xdr:cNvSpPr>
      </xdr:nvSpPr>
      <xdr:spPr>
        <a:xfrm>
          <a:off x="342900" y="12630150"/>
          <a:ext cx="8705850" cy="781050"/>
        </a:xfrm>
        <a:prstGeom prst="rect">
          <a:avLst/>
        </a:prstGeom>
        <a:noFill/>
        <a:ln w="9525" cmpd="sng">
          <a:noFill/>
        </a:ln>
      </xdr:spPr>
      <xdr:txBody>
        <a:bodyPr vertOverflow="clip" wrap="square" anchor="just"/>
        <a:p>
          <a:pPr algn="l">
            <a:defRPr/>
          </a:pPr>
          <a:r>
            <a:rPr lang="en-US" cap="none" sz="1200" b="0" i="0" u="none" baseline="0">
              <a:latin typeface="Times New Roman"/>
              <a:ea typeface="Times New Roman"/>
              <a:cs typeface="Times New Roman"/>
            </a:rPr>
            <a:t>No segmental reporting by industry and geographical segments has been prepared as the Group is primarily involved in the business of Poultry farming and operates principally in Malaysia.
</a:t>
          </a:r>
        </a:p>
      </xdr:txBody>
    </xdr:sp>
    <xdr:clientData/>
  </xdr:twoCellAnchor>
  <xdr:twoCellAnchor>
    <xdr:from>
      <xdr:col>2</xdr:col>
      <xdr:colOff>9525</xdr:colOff>
      <xdr:row>22</xdr:row>
      <xdr:rowOff>66675</xdr:rowOff>
    </xdr:from>
    <xdr:to>
      <xdr:col>15</xdr:col>
      <xdr:colOff>876300</xdr:colOff>
      <xdr:row>24</xdr:row>
      <xdr:rowOff>180975</xdr:rowOff>
    </xdr:to>
    <xdr:sp>
      <xdr:nvSpPr>
        <xdr:cNvPr id="41" name="TextBox 68"/>
        <xdr:cNvSpPr txBox="1">
          <a:spLocks noChangeArrowheads="1"/>
        </xdr:cNvSpPr>
      </xdr:nvSpPr>
      <xdr:spPr>
        <a:xfrm>
          <a:off x="323850" y="4467225"/>
          <a:ext cx="8982075" cy="51435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comparative figures have not been restated.
                                                                         </a:t>
          </a:r>
        </a:p>
      </xdr:txBody>
    </xdr:sp>
    <xdr:clientData/>
  </xdr:twoCellAnchor>
  <xdr:twoCellAnchor>
    <xdr:from>
      <xdr:col>2</xdr:col>
      <xdr:colOff>9525</xdr:colOff>
      <xdr:row>81</xdr:row>
      <xdr:rowOff>190500</xdr:rowOff>
    </xdr:from>
    <xdr:to>
      <xdr:col>15</xdr:col>
      <xdr:colOff>733425</xdr:colOff>
      <xdr:row>84</xdr:row>
      <xdr:rowOff>47625</xdr:rowOff>
    </xdr:to>
    <xdr:sp>
      <xdr:nvSpPr>
        <xdr:cNvPr id="42" name="TextBox 70"/>
        <xdr:cNvSpPr txBox="1">
          <a:spLocks noChangeArrowheads="1"/>
        </xdr:cNvSpPr>
      </xdr:nvSpPr>
      <xdr:spPr>
        <a:xfrm>
          <a:off x="323850" y="16449675"/>
          <a:ext cx="8839200" cy="45720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There were no material events subsequent to the end of the current quarter except for a new banking facility of RM 20 million which was partiallly drawndown.</a:t>
          </a:r>
          <a:r>
            <a:rPr lang="en-US" cap="none" sz="1000" b="0" i="0" u="none" baseline="0">
              <a:latin typeface="Times New Roman"/>
              <a:ea typeface="Times New Roman"/>
              <a:cs typeface="Times New Roman"/>
            </a:rPr>
            <a:t>
</a:t>
          </a:r>
        </a:p>
      </xdr:txBody>
    </xdr:sp>
    <xdr:clientData/>
  </xdr:twoCellAnchor>
  <xdr:twoCellAnchor>
    <xdr:from>
      <xdr:col>2</xdr:col>
      <xdr:colOff>9525</xdr:colOff>
      <xdr:row>139</xdr:row>
      <xdr:rowOff>0</xdr:rowOff>
    </xdr:from>
    <xdr:to>
      <xdr:col>16</xdr:col>
      <xdr:colOff>0</xdr:colOff>
      <xdr:row>139</xdr:row>
      <xdr:rowOff>0</xdr:rowOff>
    </xdr:to>
    <xdr:sp>
      <xdr:nvSpPr>
        <xdr:cNvPr id="43" name="TextBox 79"/>
        <xdr:cNvSpPr txBox="1">
          <a:spLocks noChangeArrowheads="1"/>
        </xdr:cNvSpPr>
      </xdr:nvSpPr>
      <xdr:spPr>
        <a:xfrm>
          <a:off x="323850" y="27927300"/>
          <a:ext cx="8991600"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With the current outbreaks of Avian flu in neighbourhood countries as well as in Western Europe, this has caused concerns locally causing the poultry price to drop from its ceiling price of RM 4.00 per kg. However, various initiatives taken by the goverment to prevent any possible outbreaks would help to mitigate fears among consumers and this would angur well for the poultry industry.
The Group is in the process of obtaining Veterinary Health Mark  from the Department of Veterinary Services and is optimistic to obtain it in the first quarter of 2006. With this logo it will enable the Group to expand to a wider segment of market especially the hypermarket,food manufacturing and the export market. In addition, the management is constantly reviewing every avenue within the group to improve efficiency and cost savings.
</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219075</xdr:colOff>
      <xdr:row>141</xdr:row>
      <xdr:rowOff>66675</xdr:rowOff>
    </xdr:from>
    <xdr:to>
      <xdr:col>15</xdr:col>
      <xdr:colOff>752475</xdr:colOff>
      <xdr:row>151</xdr:row>
      <xdr:rowOff>152400</xdr:rowOff>
    </xdr:to>
    <xdr:sp>
      <xdr:nvSpPr>
        <xdr:cNvPr id="44" name="TextBox 80"/>
        <xdr:cNvSpPr txBox="1">
          <a:spLocks noChangeArrowheads="1"/>
        </xdr:cNvSpPr>
      </xdr:nvSpPr>
      <xdr:spPr>
        <a:xfrm>
          <a:off x="304800" y="28394025"/>
          <a:ext cx="8877300" cy="208597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Board anticipates the remaining quarters to be challenging as poultry products prices have not kept pace with increased cost of feed raw materials.The main concern is the rising production costs resulting from increased global demand for raw materials and the escalating crude oil prices.  
The recent dialogue between Federation of Livestock Farmers' Association of Malaysia and the Ministry of Domestic Trade on the request of lifting/adjusting the ceiling price of broiler would augur well for the poultry producers as this would help to offset the rising costs.The last ceiling price adjustment was made in 2006, and since then prices of feed raw materials have almost doubled which impact negatively on margin. 
To alleviate the impact of rising costs, the board is constantly reviewing various options to contain future losses and are confident of improvement in its performance in the remaining quarters.
</a:t>
          </a:r>
          <a:r>
            <a:rPr lang="en-US" cap="none" sz="1000" b="0" i="0" u="none" baseline="0">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66675</xdr:colOff>
      <xdr:row>126</xdr:row>
      <xdr:rowOff>85725</xdr:rowOff>
    </xdr:from>
    <xdr:to>
      <xdr:col>15</xdr:col>
      <xdr:colOff>676275</xdr:colOff>
      <xdr:row>130</xdr:row>
      <xdr:rowOff>200025</xdr:rowOff>
    </xdr:to>
    <xdr:sp>
      <xdr:nvSpPr>
        <xdr:cNvPr id="45" name="TextBox 81"/>
        <xdr:cNvSpPr txBox="1">
          <a:spLocks noChangeArrowheads="1"/>
        </xdr:cNvSpPr>
      </xdr:nvSpPr>
      <xdr:spPr>
        <a:xfrm>
          <a:off x="381000" y="25346025"/>
          <a:ext cx="8724900" cy="952500"/>
        </a:xfrm>
        <a:prstGeom prst="rect">
          <a:avLst/>
        </a:prstGeom>
        <a:noFill/>
        <a:ln w="9525" cmpd="sng">
          <a:noFill/>
        </a:ln>
      </xdr:spPr>
      <xdr:txBody>
        <a:bodyPr vertOverflow="clip" wrap="square" anchor="just"/>
        <a:p>
          <a:pPr algn="l">
            <a:defRPr/>
          </a:pPr>
          <a:r>
            <a:rPr lang="en-US" cap="none" sz="1200" b="0" i="0" u="none" baseline="0">
              <a:latin typeface="Times New Roman"/>
              <a:ea typeface="Times New Roman"/>
              <a:cs typeface="Times New Roman"/>
            </a:rPr>
            <a:t>The Group registered revenue of RM  22.07 million and loss before tax of RM 7.46 million for the quarter under review. The loss was primarilly due to increase in feed raw materials prices and lower poultry products selling prices.                                              
</a:t>
          </a:r>
        </a:p>
      </xdr:txBody>
    </xdr:sp>
    <xdr:clientData/>
  </xdr:twoCellAnchor>
  <xdr:twoCellAnchor>
    <xdr:from>
      <xdr:col>2</xdr:col>
      <xdr:colOff>9525</xdr:colOff>
      <xdr:row>132</xdr:row>
      <xdr:rowOff>171450</xdr:rowOff>
    </xdr:from>
    <xdr:to>
      <xdr:col>15</xdr:col>
      <xdr:colOff>752475</xdr:colOff>
      <xdr:row>138</xdr:row>
      <xdr:rowOff>104775</xdr:rowOff>
    </xdr:to>
    <xdr:sp>
      <xdr:nvSpPr>
        <xdr:cNvPr id="46" name="TextBox 82"/>
        <xdr:cNvSpPr txBox="1">
          <a:spLocks noChangeArrowheads="1"/>
        </xdr:cNvSpPr>
      </xdr:nvSpPr>
      <xdr:spPr>
        <a:xfrm>
          <a:off x="323850" y="26698575"/>
          <a:ext cx="8858250" cy="1133475"/>
        </a:xfrm>
        <a:prstGeom prst="rect">
          <a:avLst/>
        </a:prstGeom>
        <a:noFill/>
        <a:ln w="9525" cmpd="sng">
          <a:noFill/>
        </a:ln>
      </xdr:spPr>
      <xdr:txBody>
        <a:bodyPr vertOverflow="clip" wrap="square" anchor="just"/>
        <a:p>
          <a:pPr algn="just">
            <a:defRPr/>
          </a:pPr>
          <a:r>
            <a:rPr lang="en-US" cap="none" sz="1200" b="0" i="0" u="none" baseline="0">
              <a:solidFill>
                <a:srgbClr val="000000"/>
              </a:solidFill>
              <a:latin typeface="Times New Roman"/>
              <a:ea typeface="Times New Roman"/>
              <a:cs typeface="Times New Roman"/>
            </a:rPr>
            <a:t>The Group's revenue was RM 22.07 million for this quarter compared with  RM 23.40 million in the preceeding quarter, representing  a decrease of 5.7% . The reduction in revenue was due to lower selling price realised from sales of poultry products.
The Group recorded loss before tax of RM 7.46 million as compared to previous quarter loss before tax of RM 2.84 million due principally to higher cost of feed raw materials and lower selling price of poultry products.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LIMPIK\KLSE\2007\OLIMPIK\KLSE\2006\31.12.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klse%20BUAT%20NI\Bursa%201qtr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L"/>
      <sheetName val="BS"/>
      <sheetName val="BS2"/>
      <sheetName val="CIE"/>
      <sheetName val="cf_audit"/>
      <sheetName val="Notes"/>
    </sheetNames>
    <sheetDataSet>
      <sheetData sheetId="1">
        <row r="3">
          <cell r="A3" t="str">
            <v>(Incorporated in Malaysia)</v>
          </cell>
        </row>
        <row r="48">
          <cell r="C48">
            <v>40000</v>
          </cell>
        </row>
        <row r="49">
          <cell r="C49">
            <v>6966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mp;L"/>
      <sheetName val="BS"/>
      <sheetName val="CIE"/>
      <sheetName val="Cashflow "/>
      <sheetName val="notes"/>
    </sheetNames>
    <sheetDataSet>
      <sheetData sheetId="0">
        <row r="11">
          <cell r="B11" t="str">
            <v>31.03.2008</v>
          </cell>
          <cell r="E11" t="str">
            <v>31.03.2007</v>
          </cell>
        </row>
        <row r="25">
          <cell r="E25">
            <v>-1596</v>
          </cell>
        </row>
      </sheetData>
      <sheetData sheetId="1">
        <row r="27">
          <cell r="C27">
            <v>75</v>
          </cell>
        </row>
      </sheetData>
      <sheetData sheetId="4">
        <row r="252">
          <cell r="F252">
            <v>80000</v>
          </cell>
          <cell r="H252">
            <v>80000</v>
          </cell>
          <cell r="J252">
            <v>80000</v>
          </cell>
          <cell r="L252">
            <v>80000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N62"/>
  <sheetViews>
    <sheetView workbookViewId="0" topLeftCell="A5">
      <selection activeCell="C16" sqref="C16"/>
    </sheetView>
  </sheetViews>
  <sheetFormatPr defaultColWidth="9.33203125" defaultRowHeight="12.75"/>
  <cols>
    <col min="1" max="1" width="32.66015625" style="0" customWidth="1"/>
    <col min="2" max="2" width="17.33203125" style="79" customWidth="1"/>
    <col min="3" max="3" width="17.33203125" style="0" customWidth="1"/>
    <col min="4" max="4" width="17.33203125" style="79" customWidth="1"/>
    <col min="5" max="5" width="17.33203125" style="0" customWidth="1"/>
  </cols>
  <sheetData>
    <row r="2" ht="14.25" customHeight="1">
      <c r="A2" s="32" t="s">
        <v>92</v>
      </c>
    </row>
    <row r="3" ht="12" customHeight="1">
      <c r="A3" s="2" t="str">
        <f>'[1]BS'!A3</f>
        <v>(Incorporated in Malaysia)</v>
      </c>
    </row>
    <row r="4" ht="12" customHeight="1">
      <c r="A4" s="3"/>
    </row>
    <row r="5" ht="12" customHeight="1">
      <c r="A5" s="153"/>
    </row>
    <row r="6" spans="1:5" ht="12" customHeight="1">
      <c r="A6" s="147" t="s">
        <v>114</v>
      </c>
      <c r="B6" s="80"/>
      <c r="C6" s="61"/>
      <c r="D6" s="80"/>
      <c r="E6" s="50"/>
    </row>
    <row r="7" spans="1:5" ht="14.25" customHeight="1" thickBot="1">
      <c r="A7" s="62" t="s">
        <v>178</v>
      </c>
      <c r="B7" s="81"/>
      <c r="C7" s="63"/>
      <c r="D7" s="81"/>
      <c r="E7" s="51"/>
    </row>
    <row r="8" spans="1:5" ht="12" customHeight="1" thickTop="1">
      <c r="A8" s="42"/>
      <c r="B8" s="82"/>
      <c r="C8" s="43"/>
      <c r="D8" s="82"/>
      <c r="E8" s="10"/>
    </row>
    <row r="9" ht="12" customHeight="1">
      <c r="A9" s="9"/>
    </row>
    <row r="10" spans="1:5" ht="12" customHeight="1">
      <c r="A10" s="64"/>
      <c r="B10" s="347" t="s">
        <v>115</v>
      </c>
      <c r="C10" s="348"/>
      <c r="D10" s="347" t="s">
        <v>115</v>
      </c>
      <c r="E10" s="348"/>
    </row>
    <row r="11" spans="1:13" ht="12" customHeight="1">
      <c r="A11" s="64"/>
      <c r="B11" s="132" t="s">
        <v>177</v>
      </c>
      <c r="C11" s="132" t="s">
        <v>176</v>
      </c>
      <c r="D11" s="132" t="str">
        <f>B11</f>
        <v>31.03.2008</v>
      </c>
      <c r="E11" s="132" t="str">
        <f>C11</f>
        <v>31.03.2007</v>
      </c>
      <c r="F11" s="16"/>
      <c r="G11" s="16"/>
      <c r="H11" s="16"/>
      <c r="I11" s="16"/>
      <c r="J11" s="16"/>
      <c r="K11" s="16"/>
      <c r="L11" s="16"/>
      <c r="M11" s="16"/>
    </row>
    <row r="12" spans="1:5" s="31" customFormat="1" ht="12" customHeight="1">
      <c r="A12" s="154"/>
      <c r="B12" s="142" t="s">
        <v>1</v>
      </c>
      <c r="C12" s="143" t="s">
        <v>1</v>
      </c>
      <c r="D12" s="142" t="s">
        <v>1</v>
      </c>
      <c r="E12" s="143" t="s">
        <v>1</v>
      </c>
    </row>
    <row r="13" spans="1:5" s="31" customFormat="1" ht="12" customHeight="1">
      <c r="A13" s="154"/>
      <c r="B13" s="142" t="s">
        <v>97</v>
      </c>
      <c r="C13" s="142" t="s">
        <v>97</v>
      </c>
      <c r="D13" s="142" t="s">
        <v>97</v>
      </c>
      <c r="E13" s="142" t="s">
        <v>97</v>
      </c>
    </row>
    <row r="14" spans="1:5" s="31" customFormat="1" ht="12" customHeight="1">
      <c r="A14" s="154"/>
      <c r="B14" s="142"/>
      <c r="C14" s="143"/>
      <c r="D14" s="142"/>
      <c r="E14" s="143"/>
    </row>
    <row r="15" spans="1:13" ht="12" customHeight="1">
      <c r="A15" s="64"/>
      <c r="B15" s="83"/>
      <c r="C15" s="65"/>
      <c r="D15" s="83"/>
      <c r="E15" s="65"/>
      <c r="F15" s="16"/>
      <c r="G15" s="16"/>
      <c r="H15" s="16"/>
      <c r="I15" s="16"/>
      <c r="J15" s="16"/>
      <c r="K15" s="16"/>
      <c r="L15" s="16"/>
      <c r="M15" s="16"/>
    </row>
    <row r="16" spans="1:5" ht="12" customHeight="1">
      <c r="A16" s="64"/>
      <c r="B16" s="91"/>
      <c r="C16" s="155"/>
      <c r="D16" s="91"/>
      <c r="E16" s="155"/>
    </row>
    <row r="17" spans="1:5" ht="12" customHeight="1">
      <c r="A17" s="2" t="s">
        <v>8</v>
      </c>
      <c r="B17" s="85">
        <v>22070</v>
      </c>
      <c r="C17" s="85">
        <v>21199</v>
      </c>
      <c r="D17" s="85">
        <v>22070</v>
      </c>
      <c r="E17" s="85">
        <v>21199</v>
      </c>
    </row>
    <row r="18" spans="1:5" ht="12" customHeight="1">
      <c r="A18" s="2" t="s">
        <v>116</v>
      </c>
      <c r="B18" s="86">
        <v>-26483</v>
      </c>
      <c r="C18" s="86">
        <v>-19827</v>
      </c>
      <c r="D18" s="86">
        <v>-26483</v>
      </c>
      <c r="E18" s="86">
        <v>-19827</v>
      </c>
    </row>
    <row r="19" spans="1:5" ht="12" customHeight="1">
      <c r="A19" s="66" t="s">
        <v>117</v>
      </c>
      <c r="B19" s="84">
        <f>SUM(B17:B18)</f>
        <v>-4413</v>
      </c>
      <c r="C19" s="84">
        <f>SUM(C17:C18)</f>
        <v>1372</v>
      </c>
      <c r="D19" s="84">
        <f>SUM(D17:D18)</f>
        <v>-4413</v>
      </c>
      <c r="E19" s="84">
        <f>SUM(E17:E18)</f>
        <v>1372</v>
      </c>
    </row>
    <row r="20" spans="1:5" ht="12" customHeight="1">
      <c r="A20" s="66"/>
      <c r="B20" s="84"/>
      <c r="C20" s="84"/>
      <c r="D20" s="84"/>
      <c r="E20" s="84"/>
    </row>
    <row r="21" spans="1:5" ht="12" customHeight="1">
      <c r="A21" s="64" t="s">
        <v>51</v>
      </c>
      <c r="B21" s="85">
        <v>4</v>
      </c>
      <c r="C21" s="85">
        <v>46</v>
      </c>
      <c r="D21" s="85">
        <v>4</v>
      </c>
      <c r="E21" s="85">
        <v>46</v>
      </c>
    </row>
    <row r="22" spans="1:14" ht="12" customHeight="1">
      <c r="A22" s="64" t="s">
        <v>118</v>
      </c>
      <c r="B22" s="85">
        <v>-1741</v>
      </c>
      <c r="C22" s="85">
        <v>-1726</v>
      </c>
      <c r="D22" s="85">
        <v>-1741</v>
      </c>
      <c r="E22" s="85">
        <v>-1726</v>
      </c>
      <c r="F22" s="10"/>
      <c r="G22" s="10"/>
      <c r="H22" s="10"/>
      <c r="I22" s="10"/>
      <c r="J22" s="10"/>
      <c r="K22" s="10"/>
      <c r="L22" s="10"/>
      <c r="M22" s="10"/>
      <c r="N22" s="10"/>
    </row>
    <row r="23" spans="1:14" ht="12" customHeight="1">
      <c r="A23" s="64" t="s">
        <v>33</v>
      </c>
      <c r="B23" s="85">
        <v>-1311</v>
      </c>
      <c r="C23" s="85">
        <v>-1288</v>
      </c>
      <c r="D23" s="85">
        <v>-1311</v>
      </c>
      <c r="E23" s="85">
        <v>-1288</v>
      </c>
      <c r="F23" s="10"/>
      <c r="G23" s="10"/>
      <c r="H23" s="10"/>
      <c r="I23" s="10"/>
      <c r="J23" s="10"/>
      <c r="K23" s="10"/>
      <c r="L23" s="10"/>
      <c r="M23" s="10"/>
      <c r="N23" s="10"/>
    </row>
    <row r="24" spans="1:5" ht="12" customHeight="1">
      <c r="A24" s="64"/>
      <c r="B24" s="86"/>
      <c r="C24" s="357"/>
      <c r="D24" s="86"/>
      <c r="E24" s="86"/>
    </row>
    <row r="25" spans="1:7" ht="12" customHeight="1">
      <c r="A25" s="66" t="s">
        <v>125</v>
      </c>
      <c r="B25" s="85">
        <f>SUM(B19:B24)</f>
        <v>-7461</v>
      </c>
      <c r="C25" s="85">
        <f>SUM(C19:C24)</f>
        <v>-1596</v>
      </c>
      <c r="D25" s="85">
        <f>SUM(D19:D24)</f>
        <v>-7461</v>
      </c>
      <c r="E25" s="85">
        <f>SUM(E19:E24)</f>
        <v>-1596</v>
      </c>
      <c r="G25" s="144"/>
    </row>
    <row r="26" spans="1:6" ht="12" customHeight="1">
      <c r="A26" s="64"/>
      <c r="B26" s="85"/>
      <c r="C26" s="85"/>
      <c r="D26" s="85"/>
      <c r="E26" s="85"/>
      <c r="F26" s="10"/>
    </row>
    <row r="27" spans="1:7" ht="12" customHeight="1">
      <c r="A27" s="64" t="s">
        <v>172</v>
      </c>
      <c r="B27" s="85"/>
      <c r="C27" s="85">
        <v>0</v>
      </c>
      <c r="D27" s="85">
        <f>B27</f>
        <v>0</v>
      </c>
      <c r="E27" s="85">
        <v>0</v>
      </c>
      <c r="F27" s="85"/>
      <c r="G27" s="144"/>
    </row>
    <row r="28" spans="1:5" ht="12" customHeight="1">
      <c r="A28" s="64"/>
      <c r="B28" s="85"/>
      <c r="C28" s="85"/>
      <c r="D28" s="85"/>
      <c r="E28" s="85"/>
    </row>
    <row r="29" spans="1:7" ht="12" customHeight="1" thickBot="1">
      <c r="A29" s="66" t="s">
        <v>126</v>
      </c>
      <c r="B29" s="78">
        <f>SUM(B25:B28)</f>
        <v>-7461</v>
      </c>
      <c r="C29" s="78">
        <f>SUM(C25:C28)</f>
        <v>-1596</v>
      </c>
      <c r="D29" s="78">
        <f>SUM(D25:D28)</f>
        <v>-7461</v>
      </c>
      <c r="E29" s="358">
        <f>SUM(E25:E28)</f>
        <v>-1596</v>
      </c>
      <c r="F29" s="77"/>
      <c r="G29" s="144"/>
    </row>
    <row r="30" spans="1:5" ht="12" customHeight="1" thickTop="1">
      <c r="A30" s="64"/>
      <c r="B30" s="85"/>
      <c r="C30" s="85"/>
      <c r="D30" s="87"/>
      <c r="E30" s="87"/>
    </row>
    <row r="31" spans="1:5" ht="12" customHeight="1">
      <c r="A31" s="5" t="s">
        <v>119</v>
      </c>
      <c r="B31" s="85"/>
      <c r="C31" s="85"/>
      <c r="D31" s="87"/>
      <c r="E31" s="85"/>
    </row>
    <row r="32" spans="1:5" ht="12" customHeight="1">
      <c r="A32" s="64" t="s">
        <v>120</v>
      </c>
      <c r="B32" s="85">
        <f>B29</f>
        <v>-7461</v>
      </c>
      <c r="C32" s="85">
        <f>C29</f>
        <v>-1596</v>
      </c>
      <c r="D32" s="85">
        <f>D29</f>
        <v>-7461</v>
      </c>
      <c r="E32" s="85">
        <f>E29</f>
        <v>-1596</v>
      </c>
    </row>
    <row r="33" spans="1:5" ht="12" customHeight="1">
      <c r="A33" s="2" t="s">
        <v>121</v>
      </c>
      <c r="B33" s="85">
        <v>0</v>
      </c>
      <c r="C33" s="85">
        <v>0</v>
      </c>
      <c r="D33" s="85">
        <v>0</v>
      </c>
      <c r="E33" s="85">
        <v>0</v>
      </c>
    </row>
    <row r="34" spans="1:5" ht="12" customHeight="1" thickBot="1">
      <c r="A34" s="64"/>
      <c r="B34" s="78">
        <f>SUM(B32:B33)</f>
        <v>-7461</v>
      </c>
      <c r="C34" s="78">
        <f>SUM(C32:C33)</f>
        <v>-1596</v>
      </c>
      <c r="D34" s="78">
        <f>SUM(D32:D33)</f>
        <v>-7461</v>
      </c>
      <c r="E34" s="78">
        <f>SUM(E32:E33)</f>
        <v>-1596</v>
      </c>
    </row>
    <row r="35" spans="1:5" ht="12" customHeight="1" thickTop="1">
      <c r="A35" s="64"/>
      <c r="B35" s="85"/>
      <c r="C35" s="85"/>
      <c r="D35" s="87"/>
      <c r="E35" s="85"/>
    </row>
    <row r="36" spans="1:5" ht="12" customHeight="1">
      <c r="A36" s="64"/>
      <c r="B36" s="87"/>
      <c r="C36" s="85"/>
      <c r="D36" s="87"/>
      <c r="E36" s="85"/>
    </row>
    <row r="37" spans="1:5" ht="12" customHeight="1">
      <c r="A37" s="5" t="s">
        <v>122</v>
      </c>
      <c r="B37" s="88"/>
      <c r="C37" s="89"/>
      <c r="D37" s="88"/>
      <c r="E37" s="89"/>
    </row>
    <row r="38" spans="1:5" ht="12" customHeight="1">
      <c r="A38" s="64"/>
      <c r="B38" s="88"/>
      <c r="C38" s="89"/>
      <c r="D38" s="88"/>
      <c r="E38" s="89"/>
    </row>
    <row r="39" spans="1:5" ht="12" customHeight="1">
      <c r="A39" s="156" t="s">
        <v>10</v>
      </c>
      <c r="B39" s="89">
        <f>B29/'[2]notes'!F252*100</f>
        <v>-9.32625</v>
      </c>
      <c r="C39" s="89">
        <f>C29/'[2]notes'!H252*100</f>
        <v>-1.9949999999999999</v>
      </c>
      <c r="D39" s="89">
        <f>D29/'[2]notes'!J252*100</f>
        <v>-9.32625</v>
      </c>
      <c r="E39" s="89">
        <f>E29/'[2]notes'!L252*100</f>
        <v>-1.9949999999999999</v>
      </c>
    </row>
    <row r="40" spans="1:5" ht="12" customHeight="1">
      <c r="A40" s="64"/>
      <c r="B40" s="89"/>
      <c r="C40" s="89"/>
      <c r="D40" s="89"/>
      <c r="E40" s="89"/>
    </row>
    <row r="41" spans="1:5" ht="12" customHeight="1">
      <c r="A41" s="157" t="s">
        <v>29</v>
      </c>
      <c r="B41" s="89">
        <f>B39</f>
        <v>-9.32625</v>
      </c>
      <c r="C41" s="89">
        <f>C39</f>
        <v>-1.9949999999999999</v>
      </c>
      <c r="D41" s="89">
        <f>D39</f>
        <v>-9.32625</v>
      </c>
      <c r="E41" s="89">
        <f>E39</f>
        <v>-1.9949999999999999</v>
      </c>
    </row>
    <row r="42" spans="1:5" ht="12" customHeight="1">
      <c r="A42" s="157"/>
      <c r="B42" s="89"/>
      <c r="C42" s="89"/>
      <c r="D42" s="89"/>
      <c r="E42" s="89"/>
    </row>
    <row r="43" spans="1:5" ht="12" customHeight="1">
      <c r="A43" s="64"/>
      <c r="B43" s="91"/>
      <c r="C43" s="155"/>
      <c r="D43" s="91"/>
      <c r="E43" s="155"/>
    </row>
    <row r="44" spans="1:5" ht="12" customHeight="1">
      <c r="A44" s="64"/>
      <c r="B44" s="158"/>
      <c r="C44" s="154"/>
      <c r="D44" s="158"/>
      <c r="E44" s="154"/>
    </row>
    <row r="45" spans="1:5" ht="12" customHeight="1">
      <c r="A45" s="64"/>
      <c r="B45" s="159"/>
      <c r="C45" s="64"/>
      <c r="D45" s="159"/>
      <c r="E45" s="64"/>
    </row>
    <row r="46" spans="1:5" ht="12" customHeight="1">
      <c r="A46" s="64"/>
      <c r="B46" s="159"/>
      <c r="C46" s="64"/>
      <c r="D46" s="159"/>
      <c r="E46" s="64"/>
    </row>
    <row r="47" spans="1:5" ht="12" customHeight="1">
      <c r="A47" s="64"/>
      <c r="B47" s="159"/>
      <c r="C47" s="64"/>
      <c r="D47" s="159"/>
      <c r="E47" s="64"/>
    </row>
    <row r="48" spans="1:5" ht="12" customHeight="1">
      <c r="A48" s="64"/>
      <c r="B48" s="159"/>
      <c r="C48" s="64"/>
      <c r="D48" s="159"/>
      <c r="E48" s="64"/>
    </row>
    <row r="49" spans="1:5" ht="12" customHeight="1">
      <c r="A49" s="64"/>
      <c r="B49" s="159"/>
      <c r="C49" s="64"/>
      <c r="D49" s="159"/>
      <c r="E49" s="64"/>
    </row>
    <row r="50" spans="1:5" ht="12" customHeight="1">
      <c r="A50" s="64"/>
      <c r="B50" s="159"/>
      <c r="C50" s="64"/>
      <c r="D50" s="159"/>
      <c r="E50" s="64"/>
    </row>
    <row r="51" spans="1:5" ht="12" customHeight="1">
      <c r="A51" s="64"/>
      <c r="B51" s="159"/>
      <c r="C51" s="64"/>
      <c r="D51" s="159"/>
      <c r="E51" s="64"/>
    </row>
    <row r="52" spans="1:5" ht="12" customHeight="1">
      <c r="A52" s="64"/>
      <c r="B52" s="159"/>
      <c r="C52" s="64"/>
      <c r="D52" s="159"/>
      <c r="E52" s="64"/>
    </row>
    <row r="53" spans="1:5" ht="12" customHeight="1">
      <c r="A53" s="64"/>
      <c r="B53" s="159"/>
      <c r="C53" s="64"/>
      <c r="D53" s="159"/>
      <c r="E53" s="64"/>
    </row>
    <row r="54" spans="1:5" ht="12" customHeight="1">
      <c r="A54" s="64"/>
      <c r="B54" s="159"/>
      <c r="C54" s="64"/>
      <c r="D54" s="159"/>
      <c r="E54" s="64"/>
    </row>
    <row r="55" spans="1:5" ht="12" customHeight="1">
      <c r="A55" s="64"/>
      <c r="B55" s="159"/>
      <c r="C55" s="64"/>
      <c r="D55" s="159"/>
      <c r="E55" s="64"/>
    </row>
    <row r="56" spans="1:5" ht="12" customHeight="1">
      <c r="A56" s="64"/>
      <c r="B56" s="159"/>
      <c r="C56" s="64"/>
      <c r="D56" s="159"/>
      <c r="E56" s="64"/>
    </row>
    <row r="57" spans="1:5" ht="12" customHeight="1">
      <c r="A57" s="64"/>
      <c r="B57" s="159"/>
      <c r="C57" s="64"/>
      <c r="D57" s="159"/>
      <c r="E57" s="64"/>
    </row>
    <row r="58" spans="1:5" ht="12" customHeight="1">
      <c r="A58" s="64"/>
      <c r="B58" s="159"/>
      <c r="C58" s="64"/>
      <c r="D58" s="159"/>
      <c r="E58" s="64"/>
    </row>
    <row r="59" spans="1:5" ht="12" customHeight="1">
      <c r="A59" s="64"/>
      <c r="B59" s="159"/>
      <c r="C59" s="64"/>
      <c r="D59" s="159"/>
      <c r="E59" s="64"/>
    </row>
    <row r="60" spans="1:5" ht="12" customHeight="1">
      <c r="A60" s="64"/>
      <c r="B60" s="159"/>
      <c r="C60" s="64"/>
      <c r="D60" s="159"/>
      <c r="E60" s="64"/>
    </row>
    <row r="61" spans="1:5" ht="12" customHeight="1">
      <c r="A61" s="44"/>
      <c r="B61" s="90"/>
      <c r="C61" s="44"/>
      <c r="D61" s="90"/>
      <c r="E61" s="44"/>
    </row>
    <row r="62" spans="1:5" ht="12" customHeight="1">
      <c r="A62" s="44"/>
      <c r="B62" s="90"/>
      <c r="C62" s="44"/>
      <c r="D62" s="90"/>
      <c r="E62" s="44"/>
    </row>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sheetData>
  <mergeCells count="2">
    <mergeCell ref="B10:C10"/>
    <mergeCell ref="D10:E10"/>
  </mergeCells>
  <printOptions/>
  <pageMargins left="0.75" right="0" top="0.75" bottom="1" header="0.5" footer="0.5"/>
  <pageSetup horizontalDpi="600" verticalDpi="600" orientation="portrait" paperSize="9"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AZ262"/>
  <sheetViews>
    <sheetView view="pageBreakPreview" zoomScale="60" workbookViewId="0" topLeftCell="A6">
      <selection activeCell="G29" sqref="G29"/>
    </sheetView>
  </sheetViews>
  <sheetFormatPr defaultColWidth="9.33203125" defaultRowHeight="12.75"/>
  <cols>
    <col min="1" max="1" width="45.16015625" style="2" customWidth="1"/>
    <col min="2" max="2" width="8.83203125" style="1" customWidth="1"/>
    <col min="3" max="3" width="22" style="96" customWidth="1"/>
    <col min="4" max="4" width="21.83203125" style="1" customWidth="1"/>
    <col min="5" max="5" width="10.16015625" style="1" bestFit="1" customWidth="1"/>
    <col min="6" max="6" width="12.83203125" style="268" customWidth="1"/>
    <col min="7" max="7" width="11.66015625" style="1" bestFit="1" customWidth="1"/>
    <col min="8" max="52" width="9.33203125" style="1" customWidth="1"/>
    <col min="53" max="16384" width="9.33203125" style="2" customWidth="1"/>
  </cols>
  <sheetData>
    <row r="1" spans="2:3" ht="16.5" customHeight="1">
      <c r="B1" s="12"/>
      <c r="C1" s="14"/>
    </row>
    <row r="2" spans="1:3" ht="16.5" customHeight="1">
      <c r="A2" s="32" t="s">
        <v>92</v>
      </c>
      <c r="B2" s="12"/>
      <c r="C2" s="14"/>
    </row>
    <row r="3" spans="1:3" ht="11.25" customHeight="1">
      <c r="A3" s="13" t="s">
        <v>0</v>
      </c>
      <c r="B3" s="12"/>
      <c r="C3" s="14"/>
    </row>
    <row r="4" spans="1:3" ht="11.25" customHeight="1">
      <c r="A4" s="13"/>
      <c r="B4" s="12"/>
      <c r="C4" s="14"/>
    </row>
    <row r="5" ht="11.25" customHeight="1">
      <c r="A5" s="160"/>
    </row>
    <row r="6" spans="1:4" ht="16.5" customHeight="1" thickBot="1">
      <c r="A6" s="62" t="s">
        <v>179</v>
      </c>
      <c r="B6" s="145"/>
      <c r="C6" s="146"/>
      <c r="D6" s="145"/>
    </row>
    <row r="7" spans="1:4" ht="11.25" customHeight="1" thickTop="1">
      <c r="A7" s="147"/>
      <c r="B7" s="148"/>
      <c r="C7" s="149"/>
      <c r="D7" s="148"/>
    </row>
    <row r="8" ht="11.25" customHeight="1">
      <c r="A8" s="5"/>
    </row>
    <row r="9" spans="1:5" ht="11.25" customHeight="1">
      <c r="A9" s="52"/>
      <c r="B9" s="53"/>
      <c r="C9" s="133" t="s">
        <v>174</v>
      </c>
      <c r="D9" s="133" t="s">
        <v>174</v>
      </c>
      <c r="E9" s="41"/>
    </row>
    <row r="10" spans="1:5" ht="11.25" customHeight="1">
      <c r="A10" s="52"/>
      <c r="B10" s="53"/>
      <c r="C10" s="125" t="s">
        <v>177</v>
      </c>
      <c r="D10" s="125" t="s">
        <v>166</v>
      </c>
      <c r="E10" s="41"/>
    </row>
    <row r="11" spans="1:5" ht="11.25" customHeight="1">
      <c r="A11" s="52"/>
      <c r="B11" s="53"/>
      <c r="C11" s="76" t="s">
        <v>1</v>
      </c>
      <c r="D11" s="15" t="s">
        <v>1</v>
      </c>
      <c r="E11" s="41"/>
    </row>
    <row r="12" spans="1:5" ht="11.25" customHeight="1">
      <c r="A12" s="52"/>
      <c r="B12" s="53"/>
      <c r="C12" s="76" t="s">
        <v>97</v>
      </c>
      <c r="D12" s="15" t="s">
        <v>167</v>
      </c>
      <c r="E12" s="41"/>
    </row>
    <row r="13" spans="1:5" ht="11.25" customHeight="1">
      <c r="A13" s="52"/>
      <c r="B13" s="53"/>
      <c r="C13" s="76"/>
      <c r="D13" s="15"/>
      <c r="E13" s="41"/>
    </row>
    <row r="14" spans="1:5" ht="11.25" customHeight="1">
      <c r="A14" s="52"/>
      <c r="B14" s="325"/>
      <c r="C14" s="324"/>
      <c r="D14" s="15"/>
      <c r="E14" s="41"/>
    </row>
    <row r="15" spans="1:5" ht="12.75" customHeight="1">
      <c r="A15" s="150" t="s">
        <v>98</v>
      </c>
      <c r="B15" s="53"/>
      <c r="C15" s="97"/>
      <c r="D15" s="25"/>
      <c r="E15" s="41"/>
    </row>
    <row r="16" spans="1:5" ht="12.75" customHeight="1">
      <c r="A16" s="54" t="s">
        <v>99</v>
      </c>
      <c r="B16" s="53"/>
      <c r="C16" s="97"/>
      <c r="D16" s="25"/>
      <c r="E16" s="41"/>
    </row>
    <row r="17" spans="1:5" ht="11.25" customHeight="1">
      <c r="A17" s="52" t="s">
        <v>100</v>
      </c>
      <c r="B17" s="53"/>
      <c r="C17" s="98">
        <v>105696</v>
      </c>
      <c r="D17" s="98">
        <v>106489</v>
      </c>
      <c r="E17" s="41"/>
    </row>
    <row r="18" spans="1:5" ht="11.25" customHeight="1">
      <c r="A18" s="52" t="s">
        <v>101</v>
      </c>
      <c r="B18" s="53"/>
      <c r="C18" s="98">
        <v>3618</v>
      </c>
      <c r="D18" s="98">
        <v>4969</v>
      </c>
      <c r="E18" s="41"/>
    </row>
    <row r="19" spans="1:5" ht="11.25" customHeight="1">
      <c r="A19" s="52" t="s">
        <v>102</v>
      </c>
      <c r="B19" s="53"/>
      <c r="C19" s="98">
        <v>7</v>
      </c>
      <c r="D19" s="98">
        <v>7</v>
      </c>
      <c r="E19" s="41"/>
    </row>
    <row r="20" spans="1:5" ht="11.25" customHeight="1" hidden="1">
      <c r="A20" s="52" t="s">
        <v>103</v>
      </c>
      <c r="B20" s="53"/>
      <c r="C20" s="98" t="e">
        <f>#REF!</f>
        <v>#REF!</v>
      </c>
      <c r="D20" s="98" t="e">
        <f>#REF!</f>
        <v>#REF!</v>
      </c>
      <c r="E20" s="41"/>
    </row>
    <row r="21" spans="1:5" ht="11.25" customHeight="1">
      <c r="A21" s="52"/>
      <c r="B21" s="53"/>
      <c r="C21" s="99">
        <f>SUM(C17:C19)</f>
        <v>109321</v>
      </c>
      <c r="D21" s="99">
        <f>SUM(D17:D19)</f>
        <v>111465</v>
      </c>
      <c r="E21" s="41"/>
    </row>
    <row r="22" spans="1:5" ht="11.25" customHeight="1">
      <c r="A22" s="54" t="s">
        <v>104</v>
      </c>
      <c r="B22" s="53"/>
      <c r="C22" s="98"/>
      <c r="D22" s="98"/>
      <c r="E22" s="41"/>
    </row>
    <row r="23" spans="1:5" ht="11.25" customHeight="1">
      <c r="A23" s="55" t="s">
        <v>11</v>
      </c>
      <c r="B23" s="53"/>
      <c r="C23" s="320">
        <v>8783</v>
      </c>
      <c r="D23" s="334">
        <v>10029</v>
      </c>
      <c r="E23" s="335"/>
    </row>
    <row r="24" spans="1:5" ht="11.25" customHeight="1">
      <c r="A24" s="55" t="s">
        <v>12</v>
      </c>
      <c r="B24" s="53"/>
      <c r="C24" s="321">
        <v>7680</v>
      </c>
      <c r="D24" s="336">
        <v>3658</v>
      </c>
      <c r="E24" s="335"/>
    </row>
    <row r="25" spans="1:5" ht="11.25" customHeight="1">
      <c r="A25" s="55" t="s">
        <v>34</v>
      </c>
      <c r="B25" s="53"/>
      <c r="C25" s="321">
        <v>4452</v>
      </c>
      <c r="D25" s="336">
        <v>777</v>
      </c>
      <c r="E25" s="335"/>
    </row>
    <row r="26" spans="1:5" ht="11.25" customHeight="1">
      <c r="A26" s="52" t="s">
        <v>75</v>
      </c>
      <c r="B26" s="53"/>
      <c r="C26" s="321">
        <v>79</v>
      </c>
      <c r="D26" s="336">
        <v>79</v>
      </c>
      <c r="E26" s="335"/>
    </row>
    <row r="27" spans="1:5" ht="11.25" customHeight="1">
      <c r="A27" s="56" t="s">
        <v>27</v>
      </c>
      <c r="B27" s="53"/>
      <c r="C27" s="323">
        <v>75</v>
      </c>
      <c r="D27" s="337">
        <v>139</v>
      </c>
      <c r="E27" s="41" t="s">
        <v>14</v>
      </c>
    </row>
    <row r="28" spans="1:5" ht="11.25" customHeight="1">
      <c r="A28" s="57"/>
      <c r="B28" s="53"/>
      <c r="C28" s="100">
        <f>SUM(C23:C27)</f>
        <v>21069</v>
      </c>
      <c r="D28" s="100">
        <f>SUM(D23:D27)</f>
        <v>14682</v>
      </c>
      <c r="E28" s="41"/>
    </row>
    <row r="29" spans="1:5" ht="11.25" customHeight="1">
      <c r="A29" s="57"/>
      <c r="B29" s="53"/>
      <c r="C29" s="100"/>
      <c r="D29" s="100"/>
      <c r="E29" s="41"/>
    </row>
    <row r="30" spans="1:52" s="5" customFormat="1" ht="15" customHeight="1" thickBot="1">
      <c r="A30" s="150" t="s">
        <v>105</v>
      </c>
      <c r="B30" s="151"/>
      <c r="C30" s="317">
        <f>C21+C28</f>
        <v>130390</v>
      </c>
      <c r="D30" s="338">
        <f>D21+D28</f>
        <v>126147</v>
      </c>
      <c r="E30" s="339"/>
      <c r="F30" s="269"/>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row>
    <row r="31" spans="1:5" ht="11.25" customHeight="1">
      <c r="A31" s="52"/>
      <c r="B31" s="53"/>
      <c r="C31" s="98"/>
      <c r="D31" s="98"/>
      <c r="E31" s="41"/>
    </row>
    <row r="32" spans="1:5" ht="11.25" customHeight="1">
      <c r="A32" s="52"/>
      <c r="B32" s="53"/>
      <c r="C32" s="98"/>
      <c r="D32" s="98"/>
      <c r="E32" s="41"/>
    </row>
    <row r="33" spans="1:5" ht="15.75" customHeight="1">
      <c r="A33" s="150" t="s">
        <v>106</v>
      </c>
      <c r="B33" s="53"/>
      <c r="C33" s="98"/>
      <c r="D33" s="98"/>
      <c r="E33" s="41"/>
    </row>
    <row r="34" spans="1:5" ht="11.25" customHeight="1">
      <c r="A34" s="52" t="s">
        <v>20</v>
      </c>
      <c r="B34" s="53"/>
      <c r="C34" s="98">
        <v>40000</v>
      </c>
      <c r="D34" s="98">
        <v>40000</v>
      </c>
      <c r="E34" s="340"/>
    </row>
    <row r="35" spans="1:5" ht="11.25" customHeight="1">
      <c r="A35" s="52" t="s">
        <v>5</v>
      </c>
      <c r="B35" s="53"/>
      <c r="C35" s="98">
        <v>6966</v>
      </c>
      <c r="D35" s="98">
        <v>6966</v>
      </c>
      <c r="E35" s="340"/>
    </row>
    <row r="36" spans="1:5" ht="11.25" customHeight="1">
      <c r="A36" s="52" t="s">
        <v>144</v>
      </c>
      <c r="B36" s="53"/>
      <c r="C36" s="359">
        <v>-26183</v>
      </c>
      <c r="D36" s="360">
        <v>-18722</v>
      </c>
      <c r="E36" s="340"/>
    </row>
    <row r="37" spans="1:5" ht="11.25" customHeight="1">
      <c r="A37" s="54" t="s">
        <v>107</v>
      </c>
      <c r="B37" s="53"/>
      <c r="C37" s="99">
        <f>SUM(C34:C36)</f>
        <v>20783</v>
      </c>
      <c r="D37" s="99">
        <f>SUM(D34:D36)</f>
        <v>28244</v>
      </c>
      <c r="E37" s="340"/>
    </row>
    <row r="38" spans="1:5" ht="11.25" customHeight="1">
      <c r="A38" s="52"/>
      <c r="B38" s="53"/>
      <c r="C38" s="98"/>
      <c r="D38" s="98"/>
      <c r="E38" s="340"/>
    </row>
    <row r="39" spans="1:5" ht="11.25" customHeight="1">
      <c r="A39" s="54" t="s">
        <v>108</v>
      </c>
      <c r="B39" s="53"/>
      <c r="C39" s="98"/>
      <c r="D39" s="98"/>
      <c r="E39" s="340"/>
    </row>
    <row r="40" spans="1:5" ht="11.25" customHeight="1">
      <c r="A40" s="52" t="s">
        <v>57</v>
      </c>
      <c r="B40" s="53"/>
      <c r="C40" s="320">
        <f>4613+645</f>
        <v>5258</v>
      </c>
      <c r="D40" s="334">
        <v>5112</v>
      </c>
      <c r="E40" s="340"/>
    </row>
    <row r="41" spans="1:5" ht="11.25" customHeight="1">
      <c r="A41" s="52" t="s">
        <v>35</v>
      </c>
      <c r="B41" s="53"/>
      <c r="C41" s="321">
        <f>37611+22</f>
        <v>37633</v>
      </c>
      <c r="D41" s="336">
        <v>36414</v>
      </c>
      <c r="E41" s="340"/>
    </row>
    <row r="42" spans="1:5" ht="11.25" customHeight="1">
      <c r="A42" s="52" t="s">
        <v>109</v>
      </c>
      <c r="B42" s="53"/>
      <c r="C42" s="321">
        <v>306</v>
      </c>
      <c r="D42" s="336">
        <v>306</v>
      </c>
      <c r="E42" s="340"/>
    </row>
    <row r="43" spans="1:5" ht="11.25" customHeight="1">
      <c r="A43" s="52"/>
      <c r="B43" s="53"/>
      <c r="C43" s="322">
        <f>SUM(C40:C42)</f>
        <v>43197</v>
      </c>
      <c r="D43" s="361">
        <f>SUM(D40:D42)</f>
        <v>41832</v>
      </c>
      <c r="E43" s="340"/>
    </row>
    <row r="44" spans="1:5" ht="11.25" customHeight="1">
      <c r="A44" s="52"/>
      <c r="B44" s="53"/>
      <c r="C44" s="321"/>
      <c r="D44" s="336"/>
      <c r="E44" s="340"/>
    </row>
    <row r="45" spans="1:5" ht="11.25" customHeight="1">
      <c r="A45" s="54" t="s">
        <v>110</v>
      </c>
      <c r="B45" s="53"/>
      <c r="C45" s="321"/>
      <c r="D45" s="336"/>
      <c r="E45" s="340"/>
    </row>
    <row r="46" spans="1:5" ht="11.25" customHeight="1">
      <c r="A46" s="58" t="s">
        <v>13</v>
      </c>
      <c r="B46" s="53"/>
      <c r="C46" s="321">
        <f>12590+141</f>
        <v>12731</v>
      </c>
      <c r="D46" s="336">
        <v>7845</v>
      </c>
      <c r="E46" s="341"/>
    </row>
    <row r="47" spans="1:5" ht="11.25" customHeight="1">
      <c r="A47" s="52" t="s">
        <v>55</v>
      </c>
      <c r="B47" s="53"/>
      <c r="C47" s="362">
        <f>14268+119+148</f>
        <v>14535</v>
      </c>
      <c r="D47" s="363">
        <v>6997</v>
      </c>
      <c r="E47" s="341"/>
    </row>
    <row r="48" spans="1:5" ht="11.25" customHeight="1">
      <c r="A48" s="52" t="s">
        <v>85</v>
      </c>
      <c r="B48" s="53"/>
      <c r="C48" s="321">
        <v>2390</v>
      </c>
      <c r="D48" s="336">
        <v>2553</v>
      </c>
      <c r="E48" s="341"/>
    </row>
    <row r="49" spans="1:5" ht="11.25" customHeight="1">
      <c r="A49" s="52" t="s">
        <v>56</v>
      </c>
      <c r="B49" s="53"/>
      <c r="C49" s="321">
        <f>2080</f>
        <v>2080</v>
      </c>
      <c r="D49" s="336">
        <v>2076</v>
      </c>
      <c r="E49" s="341"/>
    </row>
    <row r="50" spans="1:5" ht="11.25" customHeight="1">
      <c r="A50" s="52" t="s">
        <v>32</v>
      </c>
      <c r="B50" s="53"/>
      <c r="C50" s="321">
        <f>1464-119</f>
        <v>1345</v>
      </c>
      <c r="D50" s="336">
        <v>1385</v>
      </c>
      <c r="E50" s="341"/>
    </row>
    <row r="51" spans="1:5" ht="11.25" customHeight="1">
      <c r="A51" s="52" t="s">
        <v>35</v>
      </c>
      <c r="B51" s="53"/>
      <c r="C51" s="321">
        <v>6048</v>
      </c>
      <c r="D51" s="336">
        <v>5710</v>
      </c>
      <c r="E51" s="341"/>
    </row>
    <row r="52" spans="1:5" ht="11.25" customHeight="1">
      <c r="A52" s="58" t="s">
        <v>36</v>
      </c>
      <c r="B52" s="53"/>
      <c r="C52" s="323">
        <f>13681+14556-956</f>
        <v>27281</v>
      </c>
      <c r="D52" s="337">
        <v>29505</v>
      </c>
      <c r="E52" s="341"/>
    </row>
    <row r="53" spans="1:5" ht="11.25" customHeight="1">
      <c r="A53" s="57"/>
      <c r="B53" s="53"/>
      <c r="C53" s="323">
        <f>SUM(C46:C52)</f>
        <v>66410</v>
      </c>
      <c r="D53" s="337">
        <f>SUM(D46:D52)</f>
        <v>56071</v>
      </c>
      <c r="E53" s="340"/>
    </row>
    <row r="54" spans="1:5" ht="11.25" customHeight="1">
      <c r="A54" s="54" t="s">
        <v>111</v>
      </c>
      <c r="B54" s="53"/>
      <c r="C54" s="99">
        <f>C43+C53</f>
        <v>109607</v>
      </c>
      <c r="D54" s="99">
        <f>D43+D53</f>
        <v>97903</v>
      </c>
      <c r="E54" s="340"/>
    </row>
    <row r="55" spans="1:52" s="5" customFormat="1" ht="15.75" customHeight="1" thickBot="1">
      <c r="A55" s="150" t="s">
        <v>112</v>
      </c>
      <c r="B55" s="151"/>
      <c r="C55" s="338">
        <f>C37+C54</f>
        <v>130390</v>
      </c>
      <c r="D55" s="338">
        <f>D37+D54</f>
        <v>126147</v>
      </c>
      <c r="E55" s="342"/>
      <c r="F55" s="269">
        <f>D30-D55</f>
        <v>0</v>
      </c>
      <c r="G55" s="152">
        <f>C55-C30</f>
        <v>0</v>
      </c>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2"/>
      <c r="AU55" s="152"/>
      <c r="AV55" s="152"/>
      <c r="AW55" s="152"/>
      <c r="AX55" s="152"/>
      <c r="AY55" s="152"/>
      <c r="AZ55" s="152"/>
    </row>
    <row r="56" spans="1:5" ht="11.25" customHeight="1">
      <c r="A56" s="52"/>
      <c r="B56" s="53"/>
      <c r="C56" s="98"/>
      <c r="D56" s="98"/>
      <c r="E56" s="340"/>
    </row>
    <row r="57" spans="1:5" ht="11.25" customHeight="1">
      <c r="A57" s="52"/>
      <c r="B57" s="53"/>
      <c r="C57" s="33"/>
      <c r="D57" s="33"/>
      <c r="E57" s="340"/>
    </row>
    <row r="58" spans="1:5" ht="11.25" customHeight="1">
      <c r="A58" s="52" t="s">
        <v>113</v>
      </c>
      <c r="B58" s="53"/>
      <c r="C58" s="33">
        <f>(C37)/C34/2</f>
        <v>0.2597875</v>
      </c>
      <c r="D58" s="33">
        <f>(D37)/D34/2</f>
        <v>0.35305</v>
      </c>
      <c r="E58" s="340"/>
    </row>
    <row r="59" spans="1:5" ht="11.25" customHeight="1">
      <c r="A59" s="52"/>
      <c r="B59" s="53"/>
      <c r="C59" s="38"/>
      <c r="D59" s="38"/>
      <c r="E59" s="41"/>
    </row>
    <row r="60" spans="1:5" ht="11.25" customHeight="1">
      <c r="A60" s="52"/>
      <c r="B60" s="59"/>
      <c r="C60" s="38"/>
      <c r="D60" s="25"/>
      <c r="E60" s="41"/>
    </row>
    <row r="61" spans="1:5" ht="11.25" customHeight="1">
      <c r="A61" s="52"/>
      <c r="B61" s="59"/>
      <c r="C61" s="38"/>
      <c r="D61" s="25"/>
      <c r="E61" s="41"/>
    </row>
    <row r="62" spans="1:5" ht="11.25" customHeight="1">
      <c r="A62" s="52"/>
      <c r="B62" s="59"/>
      <c r="C62" s="38"/>
      <c r="D62" s="25"/>
      <c r="E62" s="41"/>
    </row>
    <row r="63" spans="1:5" ht="11.25" customHeight="1">
      <c r="A63" s="52"/>
      <c r="B63" s="53"/>
      <c r="C63" s="97"/>
      <c r="D63" s="25"/>
      <c r="E63" s="41"/>
    </row>
    <row r="64" spans="1:52" ht="11.25" customHeight="1">
      <c r="A64" s="53"/>
      <c r="B64" s="25"/>
      <c r="C64" s="97"/>
      <c r="D64" s="41"/>
      <c r="AZ64" s="2"/>
    </row>
    <row r="65" spans="1:52" ht="11.25" customHeight="1">
      <c r="A65" s="53"/>
      <c r="B65" s="25"/>
      <c r="C65" s="97"/>
      <c r="D65" s="41"/>
      <c r="AZ65" s="2"/>
    </row>
    <row r="66" spans="1:5" ht="11.25" customHeight="1">
      <c r="A66" s="52"/>
      <c r="B66" s="53"/>
      <c r="C66" s="97"/>
      <c r="D66" s="25"/>
      <c r="E66" s="41"/>
    </row>
    <row r="67" spans="1:5" ht="11.25" customHeight="1">
      <c r="A67" s="52"/>
      <c r="B67" s="53"/>
      <c r="C67" s="97"/>
      <c r="D67" s="25"/>
      <c r="E67" s="41"/>
    </row>
    <row r="68" spans="1:5" ht="11.25" customHeight="1">
      <c r="A68" s="52"/>
      <c r="B68" s="53"/>
      <c r="C68" s="101"/>
      <c r="D68" s="53"/>
      <c r="E68" s="41"/>
    </row>
    <row r="69" spans="1:5" ht="11.25" customHeight="1">
      <c r="A69" s="52"/>
      <c r="B69" s="53"/>
      <c r="C69" s="101"/>
      <c r="D69" s="53"/>
      <c r="E69" s="41"/>
    </row>
    <row r="70" spans="1:5" ht="11.25" customHeight="1">
      <c r="A70" s="52"/>
      <c r="B70" s="53"/>
      <c r="C70" s="101"/>
      <c r="D70" s="53"/>
      <c r="E70" s="41"/>
    </row>
    <row r="71" spans="1:5" ht="11.25" customHeight="1">
      <c r="A71" s="52"/>
      <c r="B71" s="53"/>
      <c r="C71" s="101"/>
      <c r="D71" s="53"/>
      <c r="E71" s="41"/>
    </row>
    <row r="72" spans="1:5" ht="11.25" customHeight="1">
      <c r="A72" s="52"/>
      <c r="B72" s="53"/>
      <c r="C72" s="101"/>
      <c r="D72" s="53"/>
      <c r="E72" s="41"/>
    </row>
    <row r="73" spans="1:5" ht="11.25" customHeight="1">
      <c r="A73" s="52"/>
      <c r="B73" s="53"/>
      <c r="C73" s="101"/>
      <c r="D73" s="53"/>
      <c r="E73" s="41"/>
    </row>
    <row r="74" spans="1:5" ht="11.25" customHeight="1">
      <c r="A74" s="52"/>
      <c r="B74" s="53"/>
      <c r="C74" s="101"/>
      <c r="D74" s="53"/>
      <c r="E74" s="41"/>
    </row>
    <row r="75" spans="1:5" ht="11.25" customHeight="1">
      <c r="A75" s="52"/>
      <c r="B75" s="53"/>
      <c r="C75" s="101"/>
      <c r="D75" s="53"/>
      <c r="E75" s="41"/>
    </row>
    <row r="76" spans="1:5" ht="11.25" customHeight="1">
      <c r="A76" s="52"/>
      <c r="B76" s="53"/>
      <c r="C76" s="101"/>
      <c r="D76" s="53"/>
      <c r="E76" s="41"/>
    </row>
    <row r="77" spans="1:5" ht="11.25" customHeight="1">
      <c r="A77" s="52"/>
      <c r="B77" s="53"/>
      <c r="C77" s="101"/>
      <c r="D77" s="53"/>
      <c r="E77" s="41"/>
    </row>
    <row r="78" spans="1:5" ht="11.25" customHeight="1">
      <c r="A78" s="52"/>
      <c r="B78" s="53"/>
      <c r="C78" s="101"/>
      <c r="D78" s="53"/>
      <c r="E78" s="41"/>
    </row>
    <row r="79" spans="1:5" ht="11.25" customHeight="1">
      <c r="A79" s="52"/>
      <c r="B79" s="53"/>
      <c r="C79" s="101"/>
      <c r="D79" s="53"/>
      <c r="E79" s="41"/>
    </row>
    <row r="80" spans="1:5" ht="11.25" customHeight="1">
      <c r="A80" s="52"/>
      <c r="B80" s="53"/>
      <c r="C80" s="101"/>
      <c r="D80" s="53"/>
      <c r="E80" s="41"/>
    </row>
    <row r="81" spans="1:5" ht="11.25" customHeight="1">
      <c r="A81" s="52"/>
      <c r="B81" s="53"/>
      <c r="C81" s="101"/>
      <c r="D81" s="53"/>
      <c r="E81" s="41"/>
    </row>
    <row r="82" spans="1:5" ht="11.25" customHeight="1">
      <c r="A82" s="52"/>
      <c r="B82" s="53"/>
      <c r="C82" s="101"/>
      <c r="D82" s="53"/>
      <c r="E82" s="41"/>
    </row>
    <row r="83" spans="1:5" ht="11.25" customHeight="1">
      <c r="A83" s="52"/>
      <c r="B83" s="53"/>
      <c r="C83" s="101"/>
      <c r="D83" s="53"/>
      <c r="E83" s="41"/>
    </row>
    <row r="84" spans="1:5" ht="11.25" customHeight="1">
      <c r="A84" s="52"/>
      <c r="B84" s="53"/>
      <c r="C84" s="101"/>
      <c r="D84" s="53"/>
      <c r="E84" s="41"/>
    </row>
    <row r="85" spans="1:5" ht="11.25" customHeight="1">
      <c r="A85" s="52"/>
      <c r="B85" s="53"/>
      <c r="C85" s="101"/>
      <c r="D85" s="53"/>
      <c r="E85" s="41"/>
    </row>
    <row r="86" spans="1:5" ht="11.25" customHeight="1">
      <c r="A86" s="52"/>
      <c r="B86" s="53"/>
      <c r="C86" s="101"/>
      <c r="D86" s="53"/>
      <c r="E86" s="41"/>
    </row>
    <row r="87" spans="1:5" ht="11.25" customHeight="1">
      <c r="A87" s="52"/>
      <c r="B87" s="53"/>
      <c r="C87" s="101"/>
      <c r="D87" s="53"/>
      <c r="E87" s="41"/>
    </row>
    <row r="88" spans="1:5" ht="11.25" customHeight="1">
      <c r="A88" s="52"/>
      <c r="B88" s="53"/>
      <c r="C88" s="101"/>
      <c r="D88" s="53"/>
      <c r="E88" s="41"/>
    </row>
    <row r="89" spans="1:5" ht="11.25" customHeight="1">
      <c r="A89" s="52"/>
      <c r="B89" s="53"/>
      <c r="C89" s="101"/>
      <c r="D89" s="53"/>
      <c r="E89" s="41"/>
    </row>
    <row r="90" spans="1:5" ht="11.25" customHeight="1">
      <c r="A90" s="52"/>
      <c r="B90" s="53"/>
      <c r="C90" s="101"/>
      <c r="D90" s="53"/>
      <c r="E90" s="41"/>
    </row>
    <row r="91" spans="1:5" ht="11.25" customHeight="1">
      <c r="A91" s="52"/>
      <c r="B91" s="53"/>
      <c r="C91" s="101"/>
      <c r="D91" s="53"/>
      <c r="E91" s="41"/>
    </row>
    <row r="92" spans="1:5" ht="11.25" customHeight="1">
      <c r="A92" s="52"/>
      <c r="B92" s="53"/>
      <c r="C92" s="101"/>
      <c r="D92" s="53"/>
      <c r="E92" s="41"/>
    </row>
    <row r="93" spans="1:5" ht="11.25" customHeight="1">
      <c r="A93" s="52"/>
      <c r="B93" s="53"/>
      <c r="C93" s="101"/>
      <c r="D93" s="53"/>
      <c r="E93" s="41"/>
    </row>
    <row r="94" spans="1:5" ht="11.25" customHeight="1">
      <c r="A94" s="52"/>
      <c r="B94" s="53"/>
      <c r="C94" s="101"/>
      <c r="D94" s="53"/>
      <c r="E94" s="41"/>
    </row>
    <row r="95" spans="1:5" ht="11.25" customHeight="1">
      <c r="A95" s="52"/>
      <c r="B95" s="53"/>
      <c r="C95" s="101"/>
      <c r="D95" s="53"/>
      <c r="E95" s="41"/>
    </row>
    <row r="96" spans="1:5" ht="11.25" customHeight="1">
      <c r="A96" s="52"/>
      <c r="B96" s="53"/>
      <c r="C96" s="101"/>
      <c r="D96" s="53"/>
      <c r="E96" s="41"/>
    </row>
    <row r="97" spans="1:5" ht="11.25" customHeight="1">
      <c r="A97" s="52"/>
      <c r="B97" s="53"/>
      <c r="C97" s="101"/>
      <c r="D97" s="53"/>
      <c r="E97" s="41"/>
    </row>
    <row r="98" spans="1:5" ht="11.25" customHeight="1">
      <c r="A98" s="52"/>
      <c r="B98" s="53"/>
      <c r="C98" s="101"/>
      <c r="D98" s="53"/>
      <c r="E98" s="41"/>
    </row>
    <row r="99" spans="1:5" ht="11.25" customHeight="1">
      <c r="A99" s="52"/>
      <c r="B99" s="53"/>
      <c r="C99" s="101"/>
      <c r="D99" s="53"/>
      <c r="E99" s="41"/>
    </row>
    <row r="100" spans="3:4" ht="11.25" customHeight="1">
      <c r="C100" s="97"/>
      <c r="D100" s="25"/>
    </row>
    <row r="101" spans="3:4" ht="11.25" customHeight="1">
      <c r="C101" s="97"/>
      <c r="D101" s="25"/>
    </row>
    <row r="102" spans="3:4" ht="11.25" customHeight="1">
      <c r="C102" s="97"/>
      <c r="D102" s="25"/>
    </row>
    <row r="103" spans="3:4" ht="11.25" customHeight="1">
      <c r="C103" s="97"/>
      <c r="D103" s="25"/>
    </row>
    <row r="104" spans="3:4" ht="11.25" customHeight="1">
      <c r="C104" s="97"/>
      <c r="D104" s="25"/>
    </row>
    <row r="105" spans="3:4" ht="11.25" customHeight="1">
      <c r="C105" s="97"/>
      <c r="D105" s="25"/>
    </row>
    <row r="106" spans="3:4" ht="11.25" customHeight="1">
      <c r="C106" s="97"/>
      <c r="D106" s="25"/>
    </row>
    <row r="107" spans="3:4" ht="11.25" customHeight="1">
      <c r="C107" s="97"/>
      <c r="D107" s="25"/>
    </row>
    <row r="108" spans="3:4" ht="11.25" customHeight="1">
      <c r="C108" s="97"/>
      <c r="D108" s="25"/>
    </row>
    <row r="109" spans="3:4" ht="11.25" customHeight="1">
      <c r="C109" s="97"/>
      <c r="D109" s="25"/>
    </row>
    <row r="110" spans="3:4" ht="11.25" customHeight="1">
      <c r="C110" s="97"/>
      <c r="D110" s="25"/>
    </row>
    <row r="111" spans="3:4" ht="11.25" customHeight="1">
      <c r="C111" s="97"/>
      <c r="D111" s="25"/>
    </row>
    <row r="112" spans="3:4" ht="11.25" customHeight="1">
      <c r="C112" s="97"/>
      <c r="D112" s="25"/>
    </row>
    <row r="113" spans="3:4" ht="11.25" customHeight="1">
      <c r="C113" s="97"/>
      <c r="D113" s="25"/>
    </row>
    <row r="114" spans="3:4" ht="11.25" customHeight="1">
      <c r="C114" s="97"/>
      <c r="D114" s="25"/>
    </row>
    <row r="115" spans="3:4" ht="11.25" customHeight="1">
      <c r="C115" s="97"/>
      <c r="D115" s="25"/>
    </row>
    <row r="116" spans="3:4" ht="11.25" customHeight="1">
      <c r="C116" s="97"/>
      <c r="D116" s="25"/>
    </row>
    <row r="117" spans="3:4" ht="11.25" customHeight="1">
      <c r="C117" s="97"/>
      <c r="D117" s="25"/>
    </row>
    <row r="118" spans="3:4" ht="11.25" customHeight="1">
      <c r="C118" s="97"/>
      <c r="D118" s="25"/>
    </row>
    <row r="119" spans="3:4" ht="11.25" customHeight="1">
      <c r="C119" s="97"/>
      <c r="D119" s="25"/>
    </row>
    <row r="120" spans="3:4" ht="11.25" customHeight="1">
      <c r="C120" s="97"/>
      <c r="D120" s="25"/>
    </row>
    <row r="121" spans="3:4" ht="11.25" customHeight="1">
      <c r="C121" s="97"/>
      <c r="D121" s="25"/>
    </row>
    <row r="122" spans="3:4" ht="11.25" customHeight="1">
      <c r="C122" s="97"/>
      <c r="D122" s="25"/>
    </row>
    <row r="123" spans="3:4" ht="11.25" customHeight="1">
      <c r="C123" s="97"/>
      <c r="D123" s="25"/>
    </row>
    <row r="124" spans="3:4" ht="11.25" customHeight="1">
      <c r="C124" s="97"/>
      <c r="D124" s="25"/>
    </row>
    <row r="125" spans="3:4" ht="11.25" customHeight="1">
      <c r="C125" s="97"/>
      <c r="D125" s="25"/>
    </row>
    <row r="126" spans="3:4" ht="11.25" customHeight="1">
      <c r="C126" s="97"/>
      <c r="D126" s="25"/>
    </row>
    <row r="127" spans="3:4" ht="11.25" customHeight="1">
      <c r="C127" s="97"/>
      <c r="D127" s="25"/>
    </row>
    <row r="128" spans="3:4" ht="11.25" customHeight="1">
      <c r="C128" s="97"/>
      <c r="D128" s="25"/>
    </row>
    <row r="129" spans="3:4" ht="11.25" customHeight="1">
      <c r="C129" s="97"/>
      <c r="D129" s="25"/>
    </row>
    <row r="130" spans="3:4" ht="11.25" customHeight="1">
      <c r="C130" s="97"/>
      <c r="D130" s="25"/>
    </row>
    <row r="131" spans="3:4" ht="11.25" customHeight="1">
      <c r="C131" s="97"/>
      <c r="D131" s="25"/>
    </row>
    <row r="132" spans="3:4" ht="11.25" customHeight="1">
      <c r="C132" s="97"/>
      <c r="D132" s="25"/>
    </row>
    <row r="133" spans="3:4" ht="11.25" customHeight="1">
      <c r="C133" s="97"/>
      <c r="D133" s="25"/>
    </row>
    <row r="134" spans="3:4" ht="11.25" customHeight="1">
      <c r="C134" s="97"/>
      <c r="D134" s="25"/>
    </row>
    <row r="135" spans="3:4" ht="11.25" customHeight="1">
      <c r="C135" s="97"/>
      <c r="D135" s="25"/>
    </row>
    <row r="136" spans="3:4" ht="11.25" customHeight="1">
      <c r="C136" s="97"/>
      <c r="D136" s="25"/>
    </row>
    <row r="137" spans="3:4" ht="11.25" customHeight="1">
      <c r="C137" s="97"/>
      <c r="D137" s="25"/>
    </row>
    <row r="138" spans="3:4" ht="11.25" customHeight="1">
      <c r="C138" s="97"/>
      <c r="D138" s="25"/>
    </row>
    <row r="139" spans="3:4" ht="11.25" customHeight="1">
      <c r="C139" s="97"/>
      <c r="D139" s="25"/>
    </row>
    <row r="140" spans="3:4" ht="11.25" customHeight="1">
      <c r="C140" s="97"/>
      <c r="D140" s="25"/>
    </row>
    <row r="141" spans="3:4" ht="11.25" customHeight="1">
      <c r="C141" s="97"/>
      <c r="D141" s="25"/>
    </row>
    <row r="142" spans="3:4" ht="11.25" customHeight="1">
      <c r="C142" s="97"/>
      <c r="D142" s="25"/>
    </row>
    <row r="143" spans="3:4" ht="11.25" customHeight="1">
      <c r="C143" s="97"/>
      <c r="D143" s="25"/>
    </row>
    <row r="144" spans="3:4" ht="11.25" customHeight="1">
      <c r="C144" s="97"/>
      <c r="D144" s="25"/>
    </row>
    <row r="145" spans="3:4" ht="11.25" customHeight="1">
      <c r="C145" s="97"/>
      <c r="D145" s="25"/>
    </row>
    <row r="146" spans="3:4" ht="11.25" customHeight="1">
      <c r="C146" s="97"/>
      <c r="D146" s="25"/>
    </row>
    <row r="147" spans="3:4" ht="11.25" customHeight="1">
      <c r="C147" s="97"/>
      <c r="D147" s="25"/>
    </row>
    <row r="148" spans="3:4" ht="11.25" customHeight="1">
      <c r="C148" s="97"/>
      <c r="D148" s="25"/>
    </row>
    <row r="149" spans="3:4" ht="11.25" customHeight="1">
      <c r="C149" s="97"/>
      <c r="D149" s="25"/>
    </row>
    <row r="150" spans="3:4" ht="11.25" customHeight="1">
      <c r="C150" s="97"/>
      <c r="D150" s="25"/>
    </row>
    <row r="151" spans="3:4" ht="11.25" customHeight="1">
      <c r="C151" s="97"/>
      <c r="D151" s="25"/>
    </row>
    <row r="152" spans="3:4" ht="11.25" customHeight="1">
      <c r="C152" s="97"/>
      <c r="D152" s="25"/>
    </row>
    <row r="153" spans="3:4" ht="11.25" customHeight="1">
      <c r="C153" s="97"/>
      <c r="D153" s="25"/>
    </row>
    <row r="154" spans="3:4" ht="11.25" customHeight="1">
      <c r="C154" s="97"/>
      <c r="D154" s="25"/>
    </row>
    <row r="155" spans="3:4" ht="11.25" customHeight="1">
      <c r="C155" s="97"/>
      <c r="D155" s="25"/>
    </row>
    <row r="156" spans="3:4" ht="11.25" customHeight="1">
      <c r="C156" s="97"/>
      <c r="D156" s="25"/>
    </row>
    <row r="157" spans="3:4" ht="11.25" customHeight="1">
      <c r="C157" s="97"/>
      <c r="D157" s="25"/>
    </row>
    <row r="158" spans="3:4" ht="11.25" customHeight="1">
      <c r="C158" s="97"/>
      <c r="D158" s="25"/>
    </row>
    <row r="159" spans="3:4" ht="11.25" customHeight="1">
      <c r="C159" s="97"/>
      <c r="D159" s="25"/>
    </row>
    <row r="160" spans="3:4" ht="11.25" customHeight="1">
      <c r="C160" s="97"/>
      <c r="D160" s="25"/>
    </row>
    <row r="161" spans="3:4" ht="11.25" customHeight="1">
      <c r="C161" s="97"/>
      <c r="D161" s="25"/>
    </row>
    <row r="162" spans="3:4" ht="11.25" customHeight="1">
      <c r="C162" s="97"/>
      <c r="D162" s="25"/>
    </row>
    <row r="163" spans="3:4" ht="11.25" customHeight="1">
      <c r="C163" s="97"/>
      <c r="D163" s="25"/>
    </row>
    <row r="164" spans="3:4" ht="11.25" customHeight="1">
      <c r="C164" s="97"/>
      <c r="D164" s="25"/>
    </row>
    <row r="165" spans="3:4" ht="11.25" customHeight="1">
      <c r="C165" s="97"/>
      <c r="D165" s="25"/>
    </row>
    <row r="166" spans="3:4" ht="11.25" customHeight="1">
      <c r="C166" s="97"/>
      <c r="D166" s="25"/>
    </row>
    <row r="167" spans="3:4" ht="11.25" customHeight="1">
      <c r="C167" s="97"/>
      <c r="D167" s="25"/>
    </row>
    <row r="168" spans="3:4" ht="11.25" customHeight="1">
      <c r="C168" s="97"/>
      <c r="D168" s="25"/>
    </row>
    <row r="169" spans="3:4" ht="11.25" customHeight="1">
      <c r="C169" s="97"/>
      <c r="D169" s="25"/>
    </row>
    <row r="170" spans="3:4" ht="11.25" customHeight="1">
      <c r="C170" s="97"/>
      <c r="D170" s="25"/>
    </row>
    <row r="171" spans="3:4" ht="11.25" customHeight="1">
      <c r="C171" s="97"/>
      <c r="D171" s="25"/>
    </row>
    <row r="172" spans="3:4" ht="11.25" customHeight="1">
      <c r="C172" s="97"/>
      <c r="D172" s="25"/>
    </row>
    <row r="173" spans="3:4" ht="11.25" customHeight="1">
      <c r="C173" s="97"/>
      <c r="D173" s="25"/>
    </row>
    <row r="174" spans="3:4" ht="11.25" customHeight="1">
      <c r="C174" s="97"/>
      <c r="D174" s="25"/>
    </row>
    <row r="175" spans="3:4" ht="11.25" customHeight="1">
      <c r="C175" s="97"/>
      <c r="D175" s="25"/>
    </row>
    <row r="176" spans="3:4" ht="11.25" customHeight="1">
      <c r="C176" s="97"/>
      <c r="D176" s="25"/>
    </row>
    <row r="177" spans="3:4" ht="11.25" customHeight="1">
      <c r="C177" s="97"/>
      <c r="D177" s="25"/>
    </row>
    <row r="178" spans="3:4" ht="11.25" customHeight="1">
      <c r="C178" s="97"/>
      <c r="D178" s="25"/>
    </row>
    <row r="179" spans="3:4" ht="11.25" customHeight="1">
      <c r="C179" s="97"/>
      <c r="D179" s="25"/>
    </row>
    <row r="180" spans="3:4" ht="11.25" customHeight="1">
      <c r="C180" s="97"/>
      <c r="D180" s="25"/>
    </row>
    <row r="181" spans="3:4" ht="11.25" customHeight="1">
      <c r="C181" s="97"/>
      <c r="D181" s="25"/>
    </row>
    <row r="182" spans="3:4" ht="11.25" customHeight="1">
      <c r="C182" s="97"/>
      <c r="D182" s="25"/>
    </row>
    <row r="183" spans="3:4" ht="11.25" customHeight="1">
      <c r="C183" s="97"/>
      <c r="D183" s="25"/>
    </row>
    <row r="184" spans="3:4" ht="11.25" customHeight="1">
      <c r="C184" s="97"/>
      <c r="D184" s="25"/>
    </row>
    <row r="185" spans="3:4" ht="11.25" customHeight="1">
      <c r="C185" s="97"/>
      <c r="D185" s="25"/>
    </row>
    <row r="186" spans="3:4" ht="11.25" customHeight="1">
      <c r="C186" s="97"/>
      <c r="D186" s="25"/>
    </row>
    <row r="187" spans="3:4" ht="11.25" customHeight="1">
      <c r="C187" s="97"/>
      <c r="D187" s="25"/>
    </row>
    <row r="188" spans="3:4" ht="11.25" customHeight="1">
      <c r="C188" s="97"/>
      <c r="D188" s="25"/>
    </row>
    <row r="189" spans="3:4" ht="11.25" customHeight="1">
      <c r="C189" s="97"/>
      <c r="D189" s="25"/>
    </row>
    <row r="190" spans="3:4" ht="11.25" customHeight="1">
      <c r="C190" s="97"/>
      <c r="D190" s="25"/>
    </row>
    <row r="191" spans="3:4" ht="11.25" customHeight="1">
      <c r="C191" s="97"/>
      <c r="D191" s="25"/>
    </row>
    <row r="192" spans="3:4" ht="11.25" customHeight="1">
      <c r="C192" s="97"/>
      <c r="D192" s="25"/>
    </row>
    <row r="193" spans="3:4" ht="11.25" customHeight="1">
      <c r="C193" s="97"/>
      <c r="D193" s="25"/>
    </row>
    <row r="194" spans="3:4" ht="11.25" customHeight="1">
      <c r="C194" s="97"/>
      <c r="D194" s="25"/>
    </row>
    <row r="195" spans="3:4" ht="11.25" customHeight="1">
      <c r="C195" s="97"/>
      <c r="D195" s="25"/>
    </row>
    <row r="196" spans="3:4" ht="11.25" customHeight="1">
      <c r="C196" s="97"/>
      <c r="D196" s="25"/>
    </row>
    <row r="197" spans="3:4" ht="11.25" customHeight="1">
      <c r="C197" s="97"/>
      <c r="D197" s="25"/>
    </row>
    <row r="198" spans="3:4" ht="11.25" customHeight="1">
      <c r="C198" s="97"/>
      <c r="D198" s="25"/>
    </row>
    <row r="199" spans="3:4" ht="11.25" customHeight="1">
      <c r="C199" s="97"/>
      <c r="D199" s="25"/>
    </row>
    <row r="200" spans="3:4" ht="11.25" customHeight="1">
      <c r="C200" s="97"/>
      <c r="D200" s="25"/>
    </row>
    <row r="201" spans="3:4" ht="11.25" customHeight="1">
      <c r="C201" s="97"/>
      <c r="D201" s="25"/>
    </row>
    <row r="202" spans="3:4" ht="11.25" customHeight="1">
      <c r="C202" s="97"/>
      <c r="D202" s="25"/>
    </row>
    <row r="203" spans="3:4" ht="11.25" customHeight="1">
      <c r="C203" s="97"/>
      <c r="D203" s="25"/>
    </row>
    <row r="204" spans="3:4" ht="11.25" customHeight="1">
      <c r="C204" s="97"/>
      <c r="D204" s="25"/>
    </row>
    <row r="205" spans="3:4" ht="11.25" customHeight="1">
      <c r="C205" s="97"/>
      <c r="D205" s="25"/>
    </row>
    <row r="206" spans="3:4" ht="11.25" customHeight="1">
      <c r="C206" s="97"/>
      <c r="D206" s="25"/>
    </row>
    <row r="207" spans="3:4" ht="11.25" customHeight="1">
      <c r="C207" s="97"/>
      <c r="D207" s="25"/>
    </row>
    <row r="208" spans="3:4" ht="11.25" customHeight="1">
      <c r="C208" s="97"/>
      <c r="D208" s="25"/>
    </row>
    <row r="209" spans="3:4" ht="11.25" customHeight="1">
      <c r="C209" s="97"/>
      <c r="D209" s="25"/>
    </row>
    <row r="210" spans="3:4" ht="11.25" customHeight="1">
      <c r="C210" s="97"/>
      <c r="D210" s="25"/>
    </row>
    <row r="211" spans="3:4" ht="11.25" customHeight="1">
      <c r="C211" s="97"/>
      <c r="D211" s="25"/>
    </row>
    <row r="212" spans="3:4" ht="11.25" customHeight="1">
      <c r="C212" s="97"/>
      <c r="D212" s="25"/>
    </row>
    <row r="213" spans="3:4" ht="11.25" customHeight="1">
      <c r="C213" s="97"/>
      <c r="D213" s="25"/>
    </row>
    <row r="214" spans="3:4" ht="11.25" customHeight="1">
      <c r="C214" s="97"/>
      <c r="D214" s="25"/>
    </row>
    <row r="215" spans="3:4" ht="11.25" customHeight="1">
      <c r="C215" s="97"/>
      <c r="D215" s="25"/>
    </row>
    <row r="216" spans="3:4" ht="11.25" customHeight="1">
      <c r="C216" s="97"/>
      <c r="D216" s="25"/>
    </row>
    <row r="217" spans="3:4" ht="11.25" customHeight="1">
      <c r="C217" s="97"/>
      <c r="D217" s="25"/>
    </row>
    <row r="218" spans="3:4" ht="11.25" customHeight="1">
      <c r="C218" s="97"/>
      <c r="D218" s="25"/>
    </row>
    <row r="219" spans="3:4" ht="11.25" customHeight="1">
      <c r="C219" s="97"/>
      <c r="D219" s="25"/>
    </row>
    <row r="220" spans="3:4" ht="11.25" customHeight="1">
      <c r="C220" s="97"/>
      <c r="D220" s="25"/>
    </row>
    <row r="221" spans="3:4" ht="11.25" customHeight="1">
      <c r="C221" s="97"/>
      <c r="D221" s="25"/>
    </row>
    <row r="222" spans="3:4" ht="11.25" customHeight="1">
      <c r="C222" s="97"/>
      <c r="D222" s="25"/>
    </row>
    <row r="223" spans="3:4" ht="11.25" customHeight="1">
      <c r="C223" s="97"/>
      <c r="D223" s="25"/>
    </row>
    <row r="224" spans="3:4" ht="11.25" customHeight="1">
      <c r="C224" s="97"/>
      <c r="D224" s="25"/>
    </row>
    <row r="225" spans="3:4" ht="11.25" customHeight="1">
      <c r="C225" s="97"/>
      <c r="D225" s="25"/>
    </row>
    <row r="226" spans="3:4" ht="11.25" customHeight="1">
      <c r="C226" s="97"/>
      <c r="D226" s="25"/>
    </row>
    <row r="227" spans="3:4" ht="11.25" customHeight="1">
      <c r="C227" s="97"/>
      <c r="D227" s="25"/>
    </row>
    <row r="228" spans="3:4" ht="11.25" customHeight="1">
      <c r="C228" s="97"/>
      <c r="D228" s="25"/>
    </row>
    <row r="229" spans="3:4" ht="11.25" customHeight="1">
      <c r="C229" s="97"/>
      <c r="D229" s="25"/>
    </row>
    <row r="230" spans="3:4" ht="11.25" customHeight="1">
      <c r="C230" s="97"/>
      <c r="D230" s="25"/>
    </row>
    <row r="231" spans="3:4" ht="11.25" customHeight="1">
      <c r="C231" s="97"/>
      <c r="D231" s="25"/>
    </row>
    <row r="232" spans="3:4" ht="11.25" customHeight="1">
      <c r="C232" s="97"/>
      <c r="D232" s="25"/>
    </row>
    <row r="233" spans="3:4" ht="11.25" customHeight="1">
      <c r="C233" s="97"/>
      <c r="D233" s="25"/>
    </row>
    <row r="234" spans="3:4" ht="11.25" customHeight="1">
      <c r="C234" s="97"/>
      <c r="D234" s="25"/>
    </row>
    <row r="235" spans="3:4" ht="11.25" customHeight="1">
      <c r="C235" s="97"/>
      <c r="D235" s="25"/>
    </row>
    <row r="236" spans="3:4" ht="11.25" customHeight="1">
      <c r="C236" s="97"/>
      <c r="D236" s="25"/>
    </row>
    <row r="237" spans="3:4" ht="11.25" customHeight="1">
      <c r="C237" s="97"/>
      <c r="D237" s="25"/>
    </row>
    <row r="238" spans="3:4" ht="11.25" customHeight="1">
      <c r="C238" s="97"/>
      <c r="D238" s="25"/>
    </row>
    <row r="239" spans="3:4" ht="11.25" customHeight="1">
      <c r="C239" s="97"/>
      <c r="D239" s="25"/>
    </row>
    <row r="240" spans="3:4" ht="11.25" customHeight="1">
      <c r="C240" s="97"/>
      <c r="D240" s="25"/>
    </row>
    <row r="241" spans="3:4" ht="11.25" customHeight="1">
      <c r="C241" s="97"/>
      <c r="D241" s="25"/>
    </row>
    <row r="242" spans="3:4" ht="11.25" customHeight="1">
      <c r="C242" s="97"/>
      <c r="D242" s="25"/>
    </row>
    <row r="243" spans="3:4" ht="11.25" customHeight="1">
      <c r="C243" s="97"/>
      <c r="D243" s="25"/>
    </row>
    <row r="244" spans="3:4" ht="11.25" customHeight="1">
      <c r="C244" s="97"/>
      <c r="D244" s="25"/>
    </row>
    <row r="245" spans="3:4" ht="11.25" customHeight="1">
      <c r="C245" s="97"/>
      <c r="D245" s="25"/>
    </row>
    <row r="246" spans="3:4" ht="11.25" customHeight="1">
      <c r="C246" s="97"/>
      <c r="D246" s="25"/>
    </row>
    <row r="247" spans="3:4" ht="11.25" customHeight="1">
      <c r="C247" s="97"/>
      <c r="D247" s="25"/>
    </row>
    <row r="248" spans="3:4" ht="11.25" customHeight="1">
      <c r="C248" s="97"/>
      <c r="D248" s="25"/>
    </row>
    <row r="249" spans="3:4" ht="11.25" customHeight="1">
      <c r="C249" s="97"/>
      <c r="D249" s="25"/>
    </row>
    <row r="250" spans="3:4" ht="11.25" customHeight="1">
      <c r="C250" s="97"/>
      <c r="D250" s="25"/>
    </row>
    <row r="251" spans="3:4" ht="11.25" customHeight="1">
      <c r="C251" s="97"/>
      <c r="D251" s="25"/>
    </row>
    <row r="252" spans="3:4" ht="11.25" customHeight="1">
      <c r="C252" s="97"/>
      <c r="D252" s="25"/>
    </row>
    <row r="253" spans="3:4" ht="11.25" customHeight="1">
      <c r="C253" s="97"/>
      <c r="D253" s="25"/>
    </row>
    <row r="254" spans="3:4" ht="11.25" customHeight="1">
      <c r="C254" s="97"/>
      <c r="D254" s="25"/>
    </row>
    <row r="255" spans="3:4" ht="11.25" customHeight="1">
      <c r="C255" s="97"/>
      <c r="D255" s="25"/>
    </row>
    <row r="256" spans="3:4" ht="11.25" customHeight="1">
      <c r="C256" s="97"/>
      <c r="D256" s="25"/>
    </row>
    <row r="257" spans="3:4" ht="11.25" customHeight="1">
      <c r="C257" s="97"/>
      <c r="D257" s="25"/>
    </row>
    <row r="258" spans="3:4" ht="11.25" customHeight="1">
      <c r="C258" s="97"/>
      <c r="D258" s="25"/>
    </row>
    <row r="259" spans="3:4" ht="11.25" customHeight="1">
      <c r="C259" s="97"/>
      <c r="D259" s="25"/>
    </row>
    <row r="260" spans="3:4" ht="11.25" customHeight="1">
      <c r="C260" s="97"/>
      <c r="D260" s="25"/>
    </row>
    <row r="261" spans="3:4" ht="12.75" customHeight="1">
      <c r="C261" s="97"/>
      <c r="D261" s="25"/>
    </row>
    <row r="262" spans="3:4" ht="12.75" customHeight="1">
      <c r="C262" s="97"/>
      <c r="D262" s="25"/>
    </row>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sheetData>
  <sheetProtection/>
  <protectedRanges>
    <protectedRange password="C5B5" sqref="C47" name="Range1_1_3"/>
    <protectedRange password="C5B5" sqref="D47" name="Range1_1_1_2"/>
  </protectedRanges>
  <printOptions/>
  <pageMargins left="0.75" right="0.75" top="0.25" bottom="0.16" header="0.5" footer="0.5"/>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2:N253"/>
  <sheetViews>
    <sheetView workbookViewId="0" topLeftCell="A7">
      <selection activeCell="A10" sqref="A10"/>
    </sheetView>
  </sheetViews>
  <sheetFormatPr defaultColWidth="9.33203125" defaultRowHeight="12.75"/>
  <cols>
    <col min="1" max="1" width="30.83203125" style="0" customWidth="1"/>
    <col min="2" max="2" width="13.33203125" style="7" customWidth="1"/>
    <col min="3" max="3" width="12.66015625" style="7" customWidth="1"/>
    <col min="4" max="5" width="17.5" style="7" customWidth="1"/>
    <col min="6" max="6" width="13.33203125" style="7" customWidth="1"/>
    <col min="7" max="7" width="1.0078125" style="7" customWidth="1"/>
    <col min="8" max="8" width="2.66015625" style="0" hidden="1" customWidth="1"/>
    <col min="9" max="9" width="9.33203125" style="0" hidden="1" customWidth="1"/>
  </cols>
  <sheetData>
    <row r="2" ht="15.75">
      <c r="A2" s="32" t="s">
        <v>92</v>
      </c>
    </row>
    <row r="3" ht="12.75">
      <c r="A3" s="2" t="s">
        <v>0</v>
      </c>
    </row>
    <row r="4" ht="15.75">
      <c r="A4" s="3"/>
    </row>
    <row r="5" ht="15.75">
      <c r="A5" s="8"/>
    </row>
    <row r="6" spans="1:6" ht="13.5">
      <c r="A6" s="60" t="s">
        <v>123</v>
      </c>
      <c r="B6" s="48"/>
      <c r="C6" s="48"/>
      <c r="D6" s="48"/>
      <c r="E6" s="48"/>
      <c r="F6" s="48"/>
    </row>
    <row r="7" spans="1:6" ht="14.25" customHeight="1" thickBot="1">
      <c r="A7" s="62" t="s">
        <v>180</v>
      </c>
      <c r="B7" s="49"/>
      <c r="C7" s="49"/>
      <c r="D7" s="49"/>
      <c r="E7" s="49"/>
      <c r="F7" s="49"/>
    </row>
    <row r="8" ht="16.5" thickTop="1">
      <c r="A8" s="9"/>
    </row>
    <row r="9" spans="1:14" ht="15.75" customHeight="1">
      <c r="A9" s="64"/>
      <c r="B9" s="75"/>
      <c r="C9" s="70"/>
      <c r="D9" s="74" t="s">
        <v>80</v>
      </c>
      <c r="E9" s="72"/>
      <c r="F9" s="70"/>
      <c r="G9" s="28"/>
      <c r="H9" s="31"/>
      <c r="I9" s="31"/>
      <c r="J9" s="31"/>
      <c r="K9" s="31"/>
      <c r="L9" s="31"/>
      <c r="M9" s="31"/>
      <c r="N9" s="31"/>
    </row>
    <row r="10" spans="1:14" ht="15.75" customHeight="1">
      <c r="A10" s="65"/>
      <c r="C10" s="139" t="s">
        <v>64</v>
      </c>
      <c r="D10" s="140" t="s">
        <v>2</v>
      </c>
      <c r="E10" s="140" t="s">
        <v>3</v>
      </c>
      <c r="F10" s="75"/>
      <c r="G10" s="28"/>
      <c r="H10" s="31"/>
      <c r="I10" s="31"/>
      <c r="J10" s="31"/>
      <c r="K10" s="31"/>
      <c r="L10" s="31"/>
      <c r="M10" s="31"/>
      <c r="N10" s="31"/>
    </row>
    <row r="11" spans="1:14" ht="15.75" customHeight="1">
      <c r="A11" s="71"/>
      <c r="C11" s="140" t="s">
        <v>65</v>
      </c>
      <c r="D11" s="140" t="s">
        <v>5</v>
      </c>
      <c r="E11" s="140" t="s">
        <v>144</v>
      </c>
      <c r="F11" s="139" t="s">
        <v>4</v>
      </c>
      <c r="G11" s="28"/>
      <c r="H11" s="31"/>
      <c r="I11" s="31"/>
      <c r="J11" s="31"/>
      <c r="K11" s="31"/>
      <c r="L11" s="31"/>
      <c r="M11" s="31"/>
      <c r="N11" s="31"/>
    </row>
    <row r="12" spans="1:14" ht="15.75" customHeight="1">
      <c r="A12" s="155"/>
      <c r="C12" s="131" t="s">
        <v>1</v>
      </c>
      <c r="D12" s="141" t="s">
        <v>1</v>
      </c>
      <c r="E12" s="141" t="s">
        <v>1</v>
      </c>
      <c r="F12" s="131" t="s">
        <v>1</v>
      </c>
      <c r="G12" s="28"/>
      <c r="H12" s="31"/>
      <c r="I12" s="31"/>
      <c r="J12" s="31"/>
      <c r="K12" s="31"/>
      <c r="L12" s="31"/>
      <c r="M12" s="31"/>
      <c r="N12" s="31"/>
    </row>
    <row r="13" spans="1:14" ht="15.75" customHeight="1">
      <c r="A13" s="102"/>
      <c r="C13" s="84"/>
      <c r="D13" s="85"/>
      <c r="E13" s="85"/>
      <c r="F13" s="84"/>
      <c r="G13" s="28"/>
      <c r="H13" s="31"/>
      <c r="I13" s="31"/>
      <c r="J13" s="31"/>
      <c r="K13" s="31"/>
      <c r="L13" s="31"/>
      <c r="M13" s="31"/>
      <c r="N13" s="31"/>
    </row>
    <row r="14" spans="1:14" ht="15.75" customHeight="1">
      <c r="A14" s="159" t="s">
        <v>181</v>
      </c>
      <c r="C14" s="84">
        <f>'[1]BS'!C48</f>
        <v>40000</v>
      </c>
      <c r="D14" s="85">
        <f>'[1]BS'!C49</f>
        <v>6966</v>
      </c>
      <c r="E14" s="85">
        <v>-18722</v>
      </c>
      <c r="F14" s="84">
        <f>SUM(C14:E14)</f>
        <v>28244</v>
      </c>
      <c r="G14" s="40"/>
      <c r="H14" s="40"/>
      <c r="I14" s="40"/>
      <c r="J14" s="40"/>
      <c r="K14" s="29"/>
      <c r="L14" s="31"/>
      <c r="M14" s="31"/>
      <c r="N14" s="31"/>
    </row>
    <row r="15" spans="1:14" ht="15.75" customHeight="1">
      <c r="A15" s="159"/>
      <c r="C15" s="84"/>
      <c r="D15" s="85"/>
      <c r="E15" s="85"/>
      <c r="F15" s="84"/>
      <c r="G15" s="40"/>
      <c r="H15" s="40"/>
      <c r="I15" s="40"/>
      <c r="J15" s="40"/>
      <c r="K15" s="29"/>
      <c r="L15" s="31"/>
      <c r="M15" s="31"/>
      <c r="N15" s="31"/>
    </row>
    <row r="16" spans="1:14" ht="15.75" customHeight="1" hidden="1">
      <c r="A16" s="159" t="s">
        <v>66</v>
      </c>
      <c r="C16" s="84">
        <v>0</v>
      </c>
      <c r="D16" s="85">
        <v>0</v>
      </c>
      <c r="E16" s="85">
        <v>0</v>
      </c>
      <c r="F16" s="84">
        <f>SUM(C16:E16)</f>
        <v>0</v>
      </c>
      <c r="G16" s="40"/>
      <c r="H16" s="40"/>
      <c r="I16" s="40"/>
      <c r="J16" s="40"/>
      <c r="K16" s="29"/>
      <c r="L16" s="31"/>
      <c r="M16" s="31"/>
      <c r="N16" s="31"/>
    </row>
    <row r="17" spans="1:14" ht="15.75" customHeight="1" hidden="1">
      <c r="A17" s="159"/>
      <c r="C17" s="84"/>
      <c r="D17" s="85"/>
      <c r="E17" s="85"/>
      <c r="F17" s="84"/>
      <c r="G17" s="40"/>
      <c r="H17" s="40"/>
      <c r="I17" s="40"/>
      <c r="J17" s="40"/>
      <c r="K17" s="29"/>
      <c r="L17" s="31"/>
      <c r="M17" s="31"/>
      <c r="N17" s="31"/>
    </row>
    <row r="18" spans="1:14" ht="15.75" customHeight="1" hidden="1">
      <c r="A18" s="159" t="s">
        <v>67</v>
      </c>
      <c r="C18" s="84">
        <v>0</v>
      </c>
      <c r="D18" s="85">
        <v>0</v>
      </c>
      <c r="E18" s="85">
        <v>0</v>
      </c>
      <c r="F18" s="84">
        <f>SUM(C18:E18)</f>
        <v>0</v>
      </c>
      <c r="G18" s="40"/>
      <c r="H18" s="40"/>
      <c r="I18" s="40"/>
      <c r="J18" s="40"/>
      <c r="K18" s="29"/>
      <c r="L18" s="31"/>
      <c r="M18" s="31"/>
      <c r="N18" s="31"/>
    </row>
    <row r="19" spans="1:14" ht="15.75" customHeight="1" hidden="1">
      <c r="A19" s="103"/>
      <c r="C19" s="84"/>
      <c r="D19" s="85"/>
      <c r="E19" s="85"/>
      <c r="F19" s="84"/>
      <c r="G19" s="40"/>
      <c r="H19" s="40"/>
      <c r="I19" s="40"/>
      <c r="J19" s="40"/>
      <c r="K19" s="29"/>
      <c r="L19" s="31"/>
      <c r="M19" s="31"/>
      <c r="N19" s="31"/>
    </row>
    <row r="20" spans="1:14" ht="15.75" customHeight="1">
      <c r="A20" s="159" t="s">
        <v>126</v>
      </c>
      <c r="C20" s="84">
        <v>0</v>
      </c>
      <c r="D20" s="85">
        <v>0</v>
      </c>
      <c r="E20" s="85">
        <f>'P&amp;L'!B29</f>
        <v>-7461</v>
      </c>
      <c r="F20" s="84">
        <f>SUM(C20:E20)</f>
        <v>-7461</v>
      </c>
      <c r="G20" s="40"/>
      <c r="H20" s="40"/>
      <c r="I20" s="40"/>
      <c r="J20" s="40"/>
      <c r="K20" s="29"/>
      <c r="L20" s="31"/>
      <c r="M20" s="31"/>
      <c r="N20" s="31"/>
    </row>
    <row r="21" spans="1:14" ht="15.75" customHeight="1">
      <c r="A21" s="159"/>
      <c r="C21" s="84"/>
      <c r="D21" s="85"/>
      <c r="E21" s="85"/>
      <c r="F21" s="84"/>
      <c r="G21" s="40"/>
      <c r="H21" s="40"/>
      <c r="I21" s="40"/>
      <c r="J21" s="40"/>
      <c r="K21" s="29"/>
      <c r="L21" s="31"/>
      <c r="M21" s="31"/>
      <c r="N21" s="31"/>
    </row>
    <row r="22" spans="1:14" ht="15.75" customHeight="1" thickBot="1">
      <c r="A22" s="159" t="s">
        <v>182</v>
      </c>
      <c r="C22" s="78">
        <f>SUM(C14:C21)</f>
        <v>40000</v>
      </c>
      <c r="D22" s="78">
        <f>SUM(D14:D21)</f>
        <v>6966</v>
      </c>
      <c r="E22" s="316">
        <f>SUM(E14:E21)</f>
        <v>-26183</v>
      </c>
      <c r="F22" s="78">
        <f>SUM(C22:E22)</f>
        <v>20783</v>
      </c>
      <c r="G22" s="40"/>
      <c r="H22" s="40"/>
      <c r="I22" s="40"/>
      <c r="J22" s="40"/>
      <c r="K22" s="29"/>
      <c r="L22" s="31"/>
      <c r="M22" s="31"/>
      <c r="N22" s="31"/>
    </row>
    <row r="23" spans="1:14" ht="15.75" customHeight="1" thickTop="1">
      <c r="A23" s="64"/>
      <c r="C23" s="77"/>
      <c r="D23" s="77"/>
      <c r="E23" s="77"/>
      <c r="F23" s="77"/>
      <c r="G23" s="40"/>
      <c r="H23" s="40"/>
      <c r="I23" s="40"/>
      <c r="J23" s="40"/>
      <c r="K23" s="29"/>
      <c r="L23" s="31"/>
      <c r="M23" s="31"/>
      <c r="N23" s="31"/>
    </row>
    <row r="24" spans="1:14" ht="15.75" customHeight="1">
      <c r="A24" s="64"/>
      <c r="C24" s="85"/>
      <c r="D24" s="85"/>
      <c r="E24" s="85"/>
      <c r="F24" s="85"/>
      <c r="G24" s="40"/>
      <c r="H24" s="40"/>
      <c r="I24" s="40"/>
      <c r="J24" s="40"/>
      <c r="K24" s="29"/>
      <c r="L24" s="31"/>
      <c r="M24" s="31"/>
      <c r="N24" s="31"/>
    </row>
    <row r="25" spans="1:11" ht="15.75" customHeight="1">
      <c r="A25" s="159" t="s">
        <v>148</v>
      </c>
      <c r="C25" s="85">
        <v>40000</v>
      </c>
      <c r="D25" s="85">
        <v>6966</v>
      </c>
      <c r="E25" s="85">
        <v>-8936</v>
      </c>
      <c r="F25" s="85">
        <f>SUM(C25:E25)</f>
        <v>38030</v>
      </c>
      <c r="G25" s="45"/>
      <c r="H25" s="45"/>
      <c r="I25" s="45"/>
      <c r="J25" s="45"/>
      <c r="K25" s="6"/>
    </row>
    <row r="26" spans="1:11" ht="15.75" customHeight="1">
      <c r="A26" s="159"/>
      <c r="C26" s="85"/>
      <c r="D26" s="85"/>
      <c r="E26" s="85"/>
      <c r="F26" s="85"/>
      <c r="G26" s="45"/>
      <c r="H26" s="45"/>
      <c r="I26" s="45"/>
      <c r="J26" s="45"/>
      <c r="K26" s="6"/>
    </row>
    <row r="27" spans="1:11" ht="15.75" customHeight="1" hidden="1">
      <c r="A27" s="159" t="s">
        <v>66</v>
      </c>
      <c r="C27" s="85">
        <v>0</v>
      </c>
      <c r="D27" s="85">
        <v>0</v>
      </c>
      <c r="E27" s="85">
        <v>0</v>
      </c>
      <c r="F27" s="85">
        <f>SUM(C27:E27)</f>
        <v>0</v>
      </c>
      <c r="G27" s="45"/>
      <c r="H27" s="45"/>
      <c r="I27" s="45"/>
      <c r="J27" s="45"/>
      <c r="K27" s="6"/>
    </row>
    <row r="28" spans="1:11" ht="15.75" customHeight="1" hidden="1">
      <c r="A28" s="159"/>
      <c r="C28" s="85"/>
      <c r="D28" s="85"/>
      <c r="E28" s="85"/>
      <c r="F28" s="85"/>
      <c r="G28" s="45"/>
      <c r="H28" s="45"/>
      <c r="I28" s="45"/>
      <c r="J28" s="45"/>
      <c r="K28" s="6"/>
    </row>
    <row r="29" spans="1:11" ht="15.75" customHeight="1" hidden="1">
      <c r="A29" s="159" t="s">
        <v>67</v>
      </c>
      <c r="C29" s="85">
        <v>0</v>
      </c>
      <c r="D29" s="85">
        <v>0</v>
      </c>
      <c r="E29" s="85">
        <v>0</v>
      </c>
      <c r="F29" s="85">
        <f>SUM(C29:E29)</f>
        <v>0</v>
      </c>
      <c r="G29" s="45"/>
      <c r="H29" s="45"/>
      <c r="I29" s="45"/>
      <c r="J29" s="45"/>
      <c r="K29" s="6"/>
    </row>
    <row r="30" spans="1:11" ht="15.75" customHeight="1" hidden="1">
      <c r="A30" s="159"/>
      <c r="C30" s="85"/>
      <c r="D30" s="85"/>
      <c r="E30" s="85"/>
      <c r="F30" s="85"/>
      <c r="G30" s="45"/>
      <c r="H30" s="45"/>
      <c r="I30" s="45"/>
      <c r="J30" s="45"/>
      <c r="K30" s="6"/>
    </row>
    <row r="31" spans="1:11" ht="15.75" customHeight="1">
      <c r="A31" s="159" t="s">
        <v>126</v>
      </c>
      <c r="C31" s="85">
        <v>0</v>
      </c>
      <c r="D31" s="85">
        <v>0</v>
      </c>
      <c r="E31" s="85">
        <f>'P&amp;L'!E29</f>
        <v>-1596</v>
      </c>
      <c r="F31" s="85">
        <f>SUM(C31:E31)</f>
        <v>-1596</v>
      </c>
      <c r="G31" s="45"/>
      <c r="H31" s="45"/>
      <c r="I31" s="45"/>
      <c r="J31" s="45"/>
      <c r="K31" s="6"/>
    </row>
    <row r="32" spans="1:11" ht="15.75" customHeight="1">
      <c r="A32" s="159"/>
      <c r="C32" s="85"/>
      <c r="D32" s="85"/>
      <c r="E32" s="85"/>
      <c r="F32" s="85"/>
      <c r="G32" s="45"/>
      <c r="H32" s="45"/>
      <c r="I32" s="45"/>
      <c r="J32" s="45"/>
      <c r="K32" s="6"/>
    </row>
    <row r="33" spans="1:11" ht="15.75" customHeight="1" thickBot="1">
      <c r="A33" s="159" t="s">
        <v>183</v>
      </c>
      <c r="C33" s="78">
        <f>SUM(C25:C32)</f>
        <v>40000</v>
      </c>
      <c r="D33" s="78">
        <f>SUM(D25:D32)</f>
        <v>6966</v>
      </c>
      <c r="E33" s="78">
        <f>SUM(E25:E32)</f>
        <v>-10532</v>
      </c>
      <c r="F33" s="78">
        <f>SUM(F25:F32)</f>
        <v>36434</v>
      </c>
      <c r="G33" s="46"/>
      <c r="H33" s="46"/>
      <c r="I33" s="46"/>
      <c r="J33" s="45"/>
      <c r="K33" s="6"/>
    </row>
    <row r="34" spans="1:11" ht="15.75" customHeight="1" thickTop="1">
      <c r="A34" s="94"/>
      <c r="B34" s="95"/>
      <c r="C34" s="95"/>
      <c r="D34" s="95"/>
      <c r="E34" s="95"/>
      <c r="F34" s="95"/>
      <c r="G34" s="45"/>
      <c r="H34" s="45"/>
      <c r="I34" s="45"/>
      <c r="J34" s="45"/>
      <c r="K34" s="6"/>
    </row>
    <row r="35" spans="1:11" ht="15.75" customHeight="1">
      <c r="A35" s="39"/>
      <c r="B35" s="47"/>
      <c r="C35" s="47"/>
      <c r="D35" s="47"/>
      <c r="E35" s="47"/>
      <c r="F35" s="47"/>
      <c r="G35" s="45"/>
      <c r="H35" s="45"/>
      <c r="I35" s="45"/>
      <c r="J35" s="45"/>
      <c r="K35" s="6"/>
    </row>
    <row r="36" spans="2:11" ht="15.75" customHeight="1">
      <c r="B36" s="36"/>
      <c r="C36" s="36"/>
      <c r="D36" s="36"/>
      <c r="E36" s="36"/>
      <c r="F36" s="36"/>
      <c r="G36" s="6"/>
      <c r="H36" s="6"/>
      <c r="I36" s="6"/>
      <c r="J36" s="6"/>
      <c r="K36" s="6"/>
    </row>
    <row r="37" spans="2:11" ht="15.75" customHeight="1">
      <c r="B37" s="36"/>
      <c r="C37" s="36"/>
      <c r="D37" s="36"/>
      <c r="E37" s="36"/>
      <c r="F37" s="36"/>
      <c r="G37" s="6"/>
      <c r="H37" s="6"/>
      <c r="I37" s="6"/>
      <c r="J37" s="6"/>
      <c r="K37" s="6"/>
    </row>
    <row r="38" spans="2:11" ht="15.75" customHeight="1">
      <c r="B38" s="36"/>
      <c r="C38" s="36"/>
      <c r="D38" s="36"/>
      <c r="E38" s="36"/>
      <c r="F38" s="36"/>
      <c r="G38" s="6"/>
      <c r="H38" s="6"/>
      <c r="I38" s="6"/>
      <c r="J38" s="6"/>
      <c r="K38" s="6"/>
    </row>
    <row r="39" spans="2:11" ht="15.75" customHeight="1">
      <c r="B39" s="36"/>
      <c r="C39" s="36"/>
      <c r="D39" s="36"/>
      <c r="E39" s="36"/>
      <c r="F39" s="36"/>
      <c r="G39" s="6"/>
      <c r="H39" s="6"/>
      <c r="I39" s="6"/>
      <c r="J39" s="6"/>
      <c r="K39" s="6"/>
    </row>
    <row r="40" spans="2:11" ht="15.75" customHeight="1">
      <c r="B40" s="36"/>
      <c r="C40" s="36"/>
      <c r="D40" s="36"/>
      <c r="E40" s="36"/>
      <c r="F40" s="36"/>
      <c r="G40" s="6"/>
      <c r="H40" s="6"/>
      <c r="I40" s="6"/>
      <c r="J40" s="6"/>
      <c r="K40" s="6"/>
    </row>
    <row r="41" spans="2:11" ht="15.75" customHeight="1">
      <c r="B41" s="36"/>
      <c r="C41" s="36"/>
      <c r="D41" s="36"/>
      <c r="E41" s="36"/>
      <c r="F41" s="36"/>
      <c r="G41" s="6"/>
      <c r="H41" s="6"/>
      <c r="I41" s="6"/>
      <c r="J41" s="6"/>
      <c r="K41" s="6"/>
    </row>
    <row r="42" spans="2:11" ht="15.75" customHeight="1">
      <c r="B42" s="36"/>
      <c r="C42" s="36"/>
      <c r="D42" s="36"/>
      <c r="E42" s="36"/>
      <c r="F42" s="36"/>
      <c r="G42" s="6"/>
      <c r="H42" s="6"/>
      <c r="I42" s="6"/>
      <c r="J42" s="6"/>
      <c r="K42" s="6"/>
    </row>
    <row r="43" spans="2:11" ht="15.75" customHeight="1">
      <c r="B43" s="36"/>
      <c r="C43" s="36"/>
      <c r="D43" s="36"/>
      <c r="E43" s="36"/>
      <c r="F43" s="36"/>
      <c r="G43" s="6"/>
      <c r="H43" s="6"/>
      <c r="I43" s="6"/>
      <c r="J43" s="6"/>
      <c r="K43" s="6"/>
    </row>
    <row r="44" spans="2:11" ht="15.75" customHeight="1">
      <c r="B44" s="36"/>
      <c r="C44" s="36"/>
      <c r="D44" s="36"/>
      <c r="E44" s="36"/>
      <c r="F44" s="36"/>
      <c r="G44" s="6"/>
      <c r="H44" s="6"/>
      <c r="I44" s="6"/>
      <c r="J44" s="6"/>
      <c r="K44" s="6"/>
    </row>
    <row r="45" spans="2:11" ht="15.75" customHeight="1">
      <c r="B45" s="36"/>
      <c r="C45" s="36"/>
      <c r="D45" s="36"/>
      <c r="E45" s="36"/>
      <c r="F45" s="36"/>
      <c r="G45" s="6"/>
      <c r="H45" s="6"/>
      <c r="I45" s="6"/>
      <c r="J45" s="6"/>
      <c r="K45" s="6"/>
    </row>
    <row r="46" spans="2:11" ht="15.75" customHeight="1">
      <c r="B46" s="36"/>
      <c r="C46" s="36"/>
      <c r="D46" s="36"/>
      <c r="E46" s="36"/>
      <c r="F46" s="36"/>
      <c r="G46" s="6"/>
      <c r="H46" s="6"/>
      <c r="I46" s="6"/>
      <c r="J46" s="6"/>
      <c r="K46" s="6"/>
    </row>
    <row r="47" spans="2:11" ht="15.75" customHeight="1">
      <c r="B47" s="36"/>
      <c r="C47" s="36"/>
      <c r="D47" s="36"/>
      <c r="E47" s="36"/>
      <c r="F47" s="36"/>
      <c r="G47" s="6"/>
      <c r="H47" s="6"/>
      <c r="I47" s="6"/>
      <c r="J47" s="6"/>
      <c r="K47" s="6"/>
    </row>
    <row r="48" spans="2:11" ht="15.75" customHeight="1">
      <c r="B48" s="36"/>
      <c r="C48" s="36"/>
      <c r="D48" s="36"/>
      <c r="E48" s="36"/>
      <c r="F48" s="36"/>
      <c r="G48" s="6"/>
      <c r="H48" s="6"/>
      <c r="I48" s="6"/>
      <c r="J48" s="6"/>
      <c r="K48" s="6"/>
    </row>
    <row r="49" spans="2:11" ht="15.75" customHeight="1">
      <c r="B49" s="36"/>
      <c r="C49" s="36"/>
      <c r="D49" s="36"/>
      <c r="E49" s="36"/>
      <c r="F49" s="36"/>
      <c r="G49" s="6"/>
      <c r="H49" s="6"/>
      <c r="I49" s="6"/>
      <c r="J49" s="6"/>
      <c r="K49" s="6"/>
    </row>
    <row r="50" spans="2:11" ht="15.75" customHeight="1">
      <c r="B50" s="36"/>
      <c r="C50" s="36"/>
      <c r="D50" s="36"/>
      <c r="E50" s="36"/>
      <c r="F50" s="36"/>
      <c r="G50" s="6"/>
      <c r="H50" s="6"/>
      <c r="I50" s="6"/>
      <c r="J50" s="6"/>
      <c r="K50" s="6"/>
    </row>
    <row r="51" spans="2:11" ht="15.75" customHeight="1">
      <c r="B51" s="36"/>
      <c r="C51" s="36"/>
      <c r="D51" s="36"/>
      <c r="E51" s="36"/>
      <c r="F51" s="36"/>
      <c r="G51" s="6"/>
      <c r="H51" s="6"/>
      <c r="I51" s="6"/>
      <c r="J51" s="6"/>
      <c r="K51" s="6"/>
    </row>
    <row r="52" spans="2:11" ht="15.75" customHeight="1">
      <c r="B52" s="36"/>
      <c r="C52" s="36"/>
      <c r="D52" s="36"/>
      <c r="E52" s="36"/>
      <c r="F52" s="36"/>
      <c r="G52" s="6"/>
      <c r="H52" s="6"/>
      <c r="I52" s="6"/>
      <c r="J52" s="6"/>
      <c r="K52" s="6"/>
    </row>
    <row r="53" spans="2:11" ht="15.75" customHeight="1">
      <c r="B53" s="36"/>
      <c r="C53" s="36"/>
      <c r="D53" s="36"/>
      <c r="E53" s="36"/>
      <c r="F53" s="36"/>
      <c r="G53" s="6"/>
      <c r="H53" s="6"/>
      <c r="I53" s="6"/>
      <c r="J53" s="6"/>
      <c r="K53" s="6"/>
    </row>
    <row r="54" spans="2:11" ht="15.75" customHeight="1">
      <c r="B54" s="36"/>
      <c r="C54" s="36"/>
      <c r="D54" s="36"/>
      <c r="E54" s="36"/>
      <c r="F54" s="36"/>
      <c r="G54" s="6"/>
      <c r="H54" s="6"/>
      <c r="I54" s="6"/>
      <c r="J54" s="6"/>
      <c r="K54" s="6"/>
    </row>
    <row r="55" spans="2:11" ht="15.75" customHeight="1">
      <c r="B55" s="36"/>
      <c r="C55" s="36"/>
      <c r="D55" s="36"/>
      <c r="E55" s="36"/>
      <c r="F55" s="36"/>
      <c r="G55" s="6"/>
      <c r="H55" s="6"/>
      <c r="I55" s="6"/>
      <c r="J55" s="6"/>
      <c r="K55" s="6"/>
    </row>
    <row r="56" spans="2:11" ht="15.75" customHeight="1">
      <c r="B56" s="36"/>
      <c r="C56" s="36"/>
      <c r="D56" s="36"/>
      <c r="E56" s="36"/>
      <c r="F56" s="36"/>
      <c r="G56" s="6"/>
      <c r="H56" s="6"/>
      <c r="I56" s="6"/>
      <c r="J56" s="6"/>
      <c r="K56" s="6"/>
    </row>
    <row r="57" spans="2:11" ht="15.75" customHeight="1">
      <c r="B57" s="36"/>
      <c r="C57" s="36"/>
      <c r="D57" s="36"/>
      <c r="E57" s="36"/>
      <c r="F57" s="36"/>
      <c r="G57" s="6"/>
      <c r="H57" s="6"/>
      <c r="I57" s="6"/>
      <c r="J57" s="6"/>
      <c r="K57" s="6"/>
    </row>
    <row r="58" spans="2:11" ht="12.75">
      <c r="B58" s="36"/>
      <c r="C58" s="36"/>
      <c r="D58" s="36"/>
      <c r="E58" s="36"/>
      <c r="F58" s="36"/>
      <c r="G58" s="6"/>
      <c r="H58" s="6"/>
      <c r="I58" s="6"/>
      <c r="J58" s="6"/>
      <c r="K58" s="6"/>
    </row>
    <row r="59" spans="2:11" ht="12.75">
      <c r="B59" s="36"/>
      <c r="C59" s="36"/>
      <c r="D59" s="36"/>
      <c r="E59" s="36"/>
      <c r="F59" s="36"/>
      <c r="G59" s="6"/>
      <c r="H59" s="6"/>
      <c r="I59" s="6"/>
      <c r="J59" s="6"/>
      <c r="K59" s="6"/>
    </row>
    <row r="60" spans="2:11" ht="12.75">
      <c r="B60" s="36"/>
      <c r="C60" s="36"/>
      <c r="D60" s="36"/>
      <c r="E60" s="36"/>
      <c r="F60" s="36"/>
      <c r="G60" s="6"/>
      <c r="H60" s="6"/>
      <c r="I60" s="6"/>
      <c r="J60" s="6"/>
      <c r="K60" s="6"/>
    </row>
    <row r="61" spans="2:11" ht="12.75">
      <c r="B61" s="36"/>
      <c r="C61" s="36"/>
      <c r="D61" s="36"/>
      <c r="E61" s="36"/>
      <c r="F61" s="36"/>
      <c r="G61" s="6"/>
      <c r="H61" s="6"/>
      <c r="I61" s="6"/>
      <c r="J61" s="6"/>
      <c r="K61" s="6"/>
    </row>
    <row r="62" spans="2:11" ht="12.75">
      <c r="B62" s="36"/>
      <c r="C62" s="36"/>
      <c r="D62" s="36"/>
      <c r="E62" s="36"/>
      <c r="F62" s="36"/>
      <c r="G62" s="6"/>
      <c r="H62" s="6"/>
      <c r="I62" s="6"/>
      <c r="J62" s="6"/>
      <c r="K62" s="6"/>
    </row>
    <row r="63" spans="2:11" ht="12.75">
      <c r="B63" s="36"/>
      <c r="C63" s="36"/>
      <c r="D63" s="36"/>
      <c r="E63" s="36"/>
      <c r="F63" s="36"/>
      <c r="G63" s="6"/>
      <c r="H63" s="6"/>
      <c r="I63" s="6"/>
      <c r="J63" s="6"/>
      <c r="K63" s="6"/>
    </row>
    <row r="64" spans="2:11" ht="12.75">
      <c r="B64" s="36"/>
      <c r="C64" s="36"/>
      <c r="D64" s="36"/>
      <c r="E64" s="36"/>
      <c r="F64" s="36"/>
      <c r="G64" s="6"/>
      <c r="H64" s="6"/>
      <c r="I64" s="6"/>
      <c r="J64" s="6"/>
      <c r="K64" s="6"/>
    </row>
    <row r="65" spans="2:11" ht="12.75">
      <c r="B65" s="36"/>
      <c r="C65" s="36"/>
      <c r="D65" s="36"/>
      <c r="E65" s="36"/>
      <c r="F65" s="36"/>
      <c r="G65" s="6"/>
      <c r="H65" s="6"/>
      <c r="I65" s="6"/>
      <c r="J65" s="6"/>
      <c r="K65" s="6"/>
    </row>
    <row r="66" spans="2:11" ht="12.75">
      <c r="B66" s="36"/>
      <c r="C66" s="36"/>
      <c r="D66" s="36"/>
      <c r="E66" s="36"/>
      <c r="F66" s="36"/>
      <c r="G66" s="6"/>
      <c r="H66" s="6"/>
      <c r="I66" s="6"/>
      <c r="J66" s="6"/>
      <c r="K66" s="6"/>
    </row>
    <row r="67" spans="2:11" ht="12.75">
      <c r="B67" s="36"/>
      <c r="C67" s="36"/>
      <c r="D67" s="36"/>
      <c r="E67" s="36"/>
      <c r="F67" s="36"/>
      <c r="G67" s="6"/>
      <c r="H67" s="6"/>
      <c r="I67" s="6"/>
      <c r="J67" s="6"/>
      <c r="K67" s="6"/>
    </row>
    <row r="68" spans="2:11" ht="12.75">
      <c r="B68" s="36"/>
      <c r="C68" s="36"/>
      <c r="D68" s="36"/>
      <c r="E68" s="36"/>
      <c r="F68" s="36"/>
      <c r="G68" s="6"/>
      <c r="H68" s="6"/>
      <c r="I68" s="6"/>
      <c r="J68" s="6"/>
      <c r="K68" s="6"/>
    </row>
    <row r="69" spans="2:11" ht="12.75">
      <c r="B69" s="36"/>
      <c r="C69" s="36"/>
      <c r="D69" s="36"/>
      <c r="E69" s="36"/>
      <c r="F69" s="36"/>
      <c r="G69" s="6"/>
      <c r="H69" s="6"/>
      <c r="I69" s="6"/>
      <c r="J69" s="6"/>
      <c r="K69" s="6"/>
    </row>
    <row r="70" spans="2:11" ht="12.75">
      <c r="B70" s="36"/>
      <c r="C70" s="36"/>
      <c r="D70" s="36"/>
      <c r="E70" s="36"/>
      <c r="F70" s="36"/>
      <c r="G70" s="6"/>
      <c r="H70" s="6"/>
      <c r="I70" s="6"/>
      <c r="J70" s="6"/>
      <c r="K70" s="6"/>
    </row>
    <row r="71" spans="2:11" ht="12.75">
      <c r="B71" s="36"/>
      <c r="C71" s="36"/>
      <c r="D71" s="36"/>
      <c r="E71" s="36"/>
      <c r="F71" s="36"/>
      <c r="G71" s="6"/>
      <c r="H71" s="6"/>
      <c r="I71" s="6"/>
      <c r="J71" s="6"/>
      <c r="K71" s="6"/>
    </row>
    <row r="72" spans="2:11" ht="12.75">
      <c r="B72" s="36"/>
      <c r="C72" s="36"/>
      <c r="D72" s="36"/>
      <c r="E72" s="36"/>
      <c r="F72" s="36"/>
      <c r="G72" s="6"/>
      <c r="H72" s="6"/>
      <c r="I72" s="6"/>
      <c r="J72" s="6"/>
      <c r="K72" s="6"/>
    </row>
    <row r="73" spans="2:11" ht="12.75">
      <c r="B73" s="36"/>
      <c r="C73" s="36"/>
      <c r="D73" s="36"/>
      <c r="E73" s="36"/>
      <c r="F73" s="36"/>
      <c r="G73" s="6"/>
      <c r="H73" s="6"/>
      <c r="I73" s="6"/>
      <c r="J73" s="6"/>
      <c r="K73" s="6"/>
    </row>
    <row r="74" spans="2:11" ht="12.75">
      <c r="B74" s="36"/>
      <c r="C74" s="36"/>
      <c r="D74" s="36"/>
      <c r="E74" s="36"/>
      <c r="F74" s="36"/>
      <c r="G74" s="6"/>
      <c r="H74" s="6"/>
      <c r="I74" s="6"/>
      <c r="J74" s="6"/>
      <c r="K74" s="6"/>
    </row>
    <row r="75" spans="2:11" ht="12.75">
      <c r="B75" s="36"/>
      <c r="C75" s="36"/>
      <c r="D75" s="36"/>
      <c r="E75" s="36"/>
      <c r="F75" s="36"/>
      <c r="G75" s="6"/>
      <c r="H75" s="6"/>
      <c r="I75" s="6"/>
      <c r="J75" s="6"/>
      <c r="K75" s="6"/>
    </row>
    <row r="76" spans="2:11" ht="12.75">
      <c r="B76" s="36"/>
      <c r="C76" s="36"/>
      <c r="D76" s="36"/>
      <c r="E76" s="36"/>
      <c r="F76" s="36"/>
      <c r="G76" s="6"/>
      <c r="H76" s="6"/>
      <c r="I76" s="6"/>
      <c r="J76" s="6"/>
      <c r="K76" s="6"/>
    </row>
    <row r="77" spans="2:11" ht="12.75">
      <c r="B77" s="36"/>
      <c r="C77" s="36"/>
      <c r="D77" s="36"/>
      <c r="E77" s="36"/>
      <c r="F77" s="36"/>
      <c r="G77" s="6"/>
      <c r="H77" s="6"/>
      <c r="I77" s="6"/>
      <c r="J77" s="6"/>
      <c r="K77" s="6"/>
    </row>
    <row r="78" spans="2:11" ht="12.75">
      <c r="B78" s="36"/>
      <c r="C78" s="36"/>
      <c r="D78" s="36"/>
      <c r="E78" s="36"/>
      <c r="F78" s="36"/>
      <c r="G78" s="6"/>
      <c r="H78" s="6"/>
      <c r="I78" s="6"/>
      <c r="J78" s="6"/>
      <c r="K78" s="6"/>
    </row>
    <row r="79" spans="2:11" ht="12.75">
      <c r="B79" s="36"/>
      <c r="C79" s="36"/>
      <c r="D79" s="36"/>
      <c r="E79" s="36"/>
      <c r="F79" s="36"/>
      <c r="G79" s="6"/>
      <c r="H79" s="6"/>
      <c r="I79" s="6"/>
      <c r="J79" s="6"/>
      <c r="K79" s="6"/>
    </row>
    <row r="80" spans="2:11" ht="12.75">
      <c r="B80" s="36"/>
      <c r="C80" s="36"/>
      <c r="D80" s="36"/>
      <c r="E80" s="36"/>
      <c r="F80" s="36"/>
      <c r="G80" s="6"/>
      <c r="H80" s="6"/>
      <c r="I80" s="6"/>
      <c r="J80" s="6"/>
      <c r="K80" s="6"/>
    </row>
    <row r="81" spans="2:11" ht="12.75">
      <c r="B81" s="36"/>
      <c r="C81" s="36"/>
      <c r="D81" s="36"/>
      <c r="E81" s="36"/>
      <c r="F81" s="36"/>
      <c r="G81" s="6"/>
      <c r="H81" s="6"/>
      <c r="I81" s="6"/>
      <c r="J81" s="6"/>
      <c r="K81" s="6"/>
    </row>
    <row r="82" spans="2:11" ht="12.75">
      <c r="B82" s="36"/>
      <c r="C82" s="36"/>
      <c r="D82" s="36"/>
      <c r="E82" s="36"/>
      <c r="F82" s="36"/>
      <c r="G82" s="6"/>
      <c r="H82" s="6"/>
      <c r="I82" s="6"/>
      <c r="J82" s="6"/>
      <c r="K82" s="6"/>
    </row>
    <row r="83" spans="2:11" ht="12.75">
      <c r="B83" s="36"/>
      <c r="C83" s="36"/>
      <c r="D83" s="36"/>
      <c r="E83" s="36"/>
      <c r="F83" s="36"/>
      <c r="G83" s="6"/>
      <c r="H83" s="6"/>
      <c r="I83" s="6"/>
      <c r="J83" s="6"/>
      <c r="K83" s="6"/>
    </row>
    <row r="84" spans="2:11" ht="12.75">
      <c r="B84" s="36"/>
      <c r="C84" s="36"/>
      <c r="D84" s="36"/>
      <c r="E84" s="36"/>
      <c r="F84" s="36"/>
      <c r="G84" s="6"/>
      <c r="H84" s="6"/>
      <c r="I84" s="6"/>
      <c r="J84" s="6"/>
      <c r="K84" s="6"/>
    </row>
    <row r="85" spans="2:11" ht="12.75">
      <c r="B85" s="36"/>
      <c r="C85" s="36"/>
      <c r="D85" s="36"/>
      <c r="E85" s="36"/>
      <c r="F85" s="36"/>
      <c r="G85" s="6"/>
      <c r="H85" s="6"/>
      <c r="I85" s="6"/>
      <c r="J85" s="6"/>
      <c r="K85" s="6"/>
    </row>
    <row r="86" spans="2:11" ht="12.75">
      <c r="B86" s="36"/>
      <c r="C86" s="36"/>
      <c r="D86" s="36"/>
      <c r="E86" s="36"/>
      <c r="F86" s="36"/>
      <c r="G86" s="6"/>
      <c r="H86" s="6"/>
      <c r="I86" s="6"/>
      <c r="J86" s="6"/>
      <c r="K86" s="6"/>
    </row>
    <row r="87" spans="2:11" ht="12.75">
      <c r="B87" s="36"/>
      <c r="C87" s="36"/>
      <c r="D87" s="36"/>
      <c r="E87" s="36"/>
      <c r="F87" s="36"/>
      <c r="G87" s="6"/>
      <c r="H87" s="6"/>
      <c r="I87" s="6"/>
      <c r="J87" s="6"/>
      <c r="K87" s="6"/>
    </row>
    <row r="88" spans="2:11" ht="12.75">
      <c r="B88" s="36"/>
      <c r="C88" s="36"/>
      <c r="D88" s="36"/>
      <c r="E88" s="36"/>
      <c r="F88" s="36"/>
      <c r="G88" s="6"/>
      <c r="H88" s="6"/>
      <c r="I88" s="6"/>
      <c r="J88" s="6"/>
      <c r="K88" s="6"/>
    </row>
    <row r="89" spans="2:11" ht="12.75">
      <c r="B89" s="36"/>
      <c r="C89" s="36"/>
      <c r="D89" s="36"/>
      <c r="E89" s="36"/>
      <c r="F89" s="36"/>
      <c r="G89" s="6"/>
      <c r="H89" s="6"/>
      <c r="I89" s="6"/>
      <c r="J89" s="6"/>
      <c r="K89" s="6"/>
    </row>
    <row r="90" spans="2:11" ht="12.75">
      <c r="B90" s="36"/>
      <c r="C90" s="36"/>
      <c r="D90" s="36"/>
      <c r="E90" s="36"/>
      <c r="F90" s="36"/>
      <c r="G90" s="6"/>
      <c r="H90" s="6"/>
      <c r="I90" s="6"/>
      <c r="J90" s="6"/>
      <c r="K90" s="6"/>
    </row>
    <row r="91" spans="2:11" ht="12.75">
      <c r="B91" s="36"/>
      <c r="C91" s="36"/>
      <c r="D91" s="36"/>
      <c r="E91" s="36"/>
      <c r="F91" s="36"/>
      <c r="G91" s="6"/>
      <c r="H91" s="6"/>
      <c r="I91" s="6"/>
      <c r="J91" s="6"/>
      <c r="K91" s="6"/>
    </row>
    <row r="92" spans="2:11" ht="12.75">
      <c r="B92" s="36"/>
      <c r="C92" s="36"/>
      <c r="D92" s="36"/>
      <c r="E92" s="36"/>
      <c r="F92" s="36"/>
      <c r="G92" s="6"/>
      <c r="H92" s="6"/>
      <c r="I92" s="6"/>
      <c r="J92" s="6"/>
      <c r="K92" s="6"/>
    </row>
    <row r="93" spans="2:11" ht="12.75">
      <c r="B93" s="36"/>
      <c r="C93" s="36"/>
      <c r="D93" s="36"/>
      <c r="E93" s="36"/>
      <c r="F93" s="36"/>
      <c r="G93" s="6"/>
      <c r="H93" s="6"/>
      <c r="I93" s="6"/>
      <c r="J93" s="6"/>
      <c r="K93" s="6"/>
    </row>
    <row r="94" spans="2:11" ht="12.75">
      <c r="B94" s="36"/>
      <c r="C94" s="36"/>
      <c r="D94" s="36"/>
      <c r="E94" s="36"/>
      <c r="F94" s="36"/>
      <c r="G94" s="6"/>
      <c r="H94" s="6"/>
      <c r="I94" s="6"/>
      <c r="J94" s="6"/>
      <c r="K94" s="6"/>
    </row>
    <row r="95" spans="2:11" ht="12.75">
      <c r="B95" s="36"/>
      <c r="C95" s="36"/>
      <c r="D95" s="36"/>
      <c r="E95" s="36"/>
      <c r="F95" s="36"/>
      <c r="G95" s="6"/>
      <c r="H95" s="6"/>
      <c r="I95" s="6"/>
      <c r="J95" s="6"/>
      <c r="K95" s="6"/>
    </row>
    <row r="96" spans="2:11" ht="12.75">
      <c r="B96" s="36"/>
      <c r="C96" s="36"/>
      <c r="D96" s="36"/>
      <c r="E96" s="36"/>
      <c r="F96" s="36"/>
      <c r="G96" s="6"/>
      <c r="H96" s="6"/>
      <c r="I96" s="6"/>
      <c r="J96" s="6"/>
      <c r="K96" s="6"/>
    </row>
    <row r="97" spans="2:11" ht="12.75">
      <c r="B97" s="36"/>
      <c r="C97" s="36"/>
      <c r="D97" s="36"/>
      <c r="E97" s="36"/>
      <c r="F97" s="36"/>
      <c r="G97" s="6"/>
      <c r="H97" s="6"/>
      <c r="I97" s="6"/>
      <c r="J97" s="6"/>
      <c r="K97" s="6"/>
    </row>
    <row r="98" spans="2:11" ht="12.75">
      <c r="B98" s="36"/>
      <c r="C98" s="36"/>
      <c r="D98" s="36"/>
      <c r="E98" s="36"/>
      <c r="F98" s="36"/>
      <c r="G98" s="6"/>
      <c r="H98" s="6"/>
      <c r="I98" s="6"/>
      <c r="J98" s="6"/>
      <c r="K98" s="6"/>
    </row>
    <row r="99" spans="2:11" ht="12.75">
      <c r="B99" s="36"/>
      <c r="C99" s="36"/>
      <c r="D99" s="36"/>
      <c r="E99" s="36"/>
      <c r="F99" s="36"/>
      <c r="G99" s="6"/>
      <c r="H99" s="6"/>
      <c r="I99" s="6"/>
      <c r="J99" s="6"/>
      <c r="K99" s="6"/>
    </row>
    <row r="100" spans="2:11" ht="12.75">
      <c r="B100" s="36"/>
      <c r="C100" s="36"/>
      <c r="D100" s="36"/>
      <c r="E100" s="36"/>
      <c r="F100" s="36"/>
      <c r="G100" s="6"/>
      <c r="H100" s="6"/>
      <c r="I100" s="6"/>
      <c r="J100" s="6"/>
      <c r="K100" s="6"/>
    </row>
    <row r="101" spans="2:11" ht="12.75">
      <c r="B101" s="36"/>
      <c r="C101" s="36"/>
      <c r="D101" s="36"/>
      <c r="E101" s="36"/>
      <c r="F101" s="36"/>
      <c r="G101" s="6"/>
      <c r="H101" s="6"/>
      <c r="I101" s="6"/>
      <c r="J101" s="6"/>
      <c r="K101" s="6"/>
    </row>
    <row r="102" spans="2:11" ht="12.75">
      <c r="B102" s="36"/>
      <c r="C102" s="36"/>
      <c r="D102" s="36"/>
      <c r="E102" s="36"/>
      <c r="F102" s="36"/>
      <c r="G102" s="6"/>
      <c r="H102" s="6"/>
      <c r="I102" s="6"/>
      <c r="J102" s="6"/>
      <c r="K102" s="6"/>
    </row>
    <row r="103" spans="2:11" ht="12.75">
      <c r="B103" s="36"/>
      <c r="C103" s="36"/>
      <c r="D103" s="36"/>
      <c r="E103" s="36"/>
      <c r="F103" s="36"/>
      <c r="G103" s="6"/>
      <c r="H103" s="6"/>
      <c r="I103" s="6"/>
      <c r="J103" s="6"/>
      <c r="K103" s="6"/>
    </row>
    <row r="104" spans="2:11" ht="12.75">
      <c r="B104" s="36"/>
      <c r="C104" s="36"/>
      <c r="D104" s="36"/>
      <c r="E104" s="36"/>
      <c r="F104" s="36"/>
      <c r="G104" s="6"/>
      <c r="H104" s="6"/>
      <c r="I104" s="6"/>
      <c r="J104" s="6"/>
      <c r="K104" s="6"/>
    </row>
    <row r="105" spans="2:11" ht="12.75">
      <c r="B105" s="36"/>
      <c r="C105" s="36"/>
      <c r="D105" s="36"/>
      <c r="E105" s="36"/>
      <c r="F105" s="36"/>
      <c r="G105" s="6"/>
      <c r="H105" s="6"/>
      <c r="I105" s="6"/>
      <c r="J105" s="6"/>
      <c r="K105" s="6"/>
    </row>
    <row r="106" spans="2:11" ht="12.75">
      <c r="B106" s="36"/>
      <c r="C106" s="36"/>
      <c r="D106" s="36"/>
      <c r="E106" s="36"/>
      <c r="F106" s="36"/>
      <c r="G106" s="6"/>
      <c r="H106" s="6"/>
      <c r="I106" s="6"/>
      <c r="J106" s="6"/>
      <c r="K106" s="6"/>
    </row>
    <row r="107" spans="2:11" ht="12.75">
      <c r="B107" s="36"/>
      <c r="C107" s="36"/>
      <c r="D107" s="36"/>
      <c r="E107" s="36"/>
      <c r="F107" s="36"/>
      <c r="G107" s="6"/>
      <c r="H107" s="6"/>
      <c r="I107" s="6"/>
      <c r="J107" s="6"/>
      <c r="K107" s="6"/>
    </row>
    <row r="108" spans="2:11" ht="12.75">
      <c r="B108" s="36"/>
      <c r="C108" s="36"/>
      <c r="D108" s="36"/>
      <c r="E108" s="36"/>
      <c r="F108" s="36"/>
      <c r="G108" s="6"/>
      <c r="H108" s="6"/>
      <c r="I108" s="6"/>
      <c r="J108" s="6"/>
      <c r="K108" s="6"/>
    </row>
    <row r="109" spans="2:11" ht="12.75">
      <c r="B109" s="36"/>
      <c r="C109" s="36"/>
      <c r="D109" s="36"/>
      <c r="E109" s="36"/>
      <c r="F109" s="36"/>
      <c r="G109" s="6"/>
      <c r="H109" s="6"/>
      <c r="I109" s="6"/>
      <c r="J109" s="6"/>
      <c r="K109" s="6"/>
    </row>
    <row r="110" spans="2:11" ht="12.75">
      <c r="B110" s="36"/>
      <c r="C110" s="36"/>
      <c r="D110" s="36"/>
      <c r="E110" s="36"/>
      <c r="F110" s="36"/>
      <c r="G110" s="6"/>
      <c r="H110" s="6"/>
      <c r="I110" s="6"/>
      <c r="J110" s="6"/>
      <c r="K110" s="6"/>
    </row>
    <row r="111" spans="2:11" ht="12.75">
      <c r="B111" s="36"/>
      <c r="C111" s="36"/>
      <c r="D111" s="36"/>
      <c r="E111" s="36"/>
      <c r="F111" s="36"/>
      <c r="G111" s="6"/>
      <c r="H111" s="6"/>
      <c r="I111" s="6"/>
      <c r="J111" s="6"/>
      <c r="K111" s="6"/>
    </row>
    <row r="112" spans="2:11" ht="12.75">
      <c r="B112" s="36"/>
      <c r="C112" s="36"/>
      <c r="D112" s="36"/>
      <c r="E112" s="36"/>
      <c r="F112" s="36"/>
      <c r="G112" s="6"/>
      <c r="H112" s="6"/>
      <c r="I112" s="6"/>
      <c r="J112" s="6"/>
      <c r="K112" s="6"/>
    </row>
    <row r="113" spans="2:11" ht="12.75">
      <c r="B113" s="36"/>
      <c r="C113" s="36"/>
      <c r="D113" s="36"/>
      <c r="E113" s="36"/>
      <c r="F113" s="36"/>
      <c r="G113" s="6"/>
      <c r="H113" s="6"/>
      <c r="I113" s="6"/>
      <c r="J113" s="6"/>
      <c r="K113" s="6"/>
    </row>
    <row r="114" spans="2:11" ht="12.75">
      <c r="B114" s="36"/>
      <c r="C114" s="36"/>
      <c r="D114" s="36"/>
      <c r="E114" s="36"/>
      <c r="F114" s="36"/>
      <c r="G114" s="6"/>
      <c r="H114" s="6"/>
      <c r="I114" s="6"/>
      <c r="J114" s="6"/>
      <c r="K114" s="6"/>
    </row>
    <row r="115" spans="2:11" ht="12.75">
      <c r="B115" s="36"/>
      <c r="C115" s="36"/>
      <c r="D115" s="36"/>
      <c r="E115" s="36"/>
      <c r="F115" s="36"/>
      <c r="G115" s="6"/>
      <c r="H115" s="6"/>
      <c r="I115" s="6"/>
      <c r="J115" s="6"/>
      <c r="K115" s="6"/>
    </row>
    <row r="116" spans="2:11" ht="12.75">
      <c r="B116" s="36"/>
      <c r="C116" s="36"/>
      <c r="D116" s="36"/>
      <c r="E116" s="36"/>
      <c r="F116" s="36"/>
      <c r="G116" s="6"/>
      <c r="H116" s="6"/>
      <c r="I116" s="6"/>
      <c r="J116" s="6"/>
      <c r="K116" s="6"/>
    </row>
    <row r="117" spans="2:11" ht="12.75">
      <c r="B117" s="36"/>
      <c r="C117" s="36"/>
      <c r="D117" s="36"/>
      <c r="E117" s="36"/>
      <c r="F117" s="36"/>
      <c r="G117" s="6"/>
      <c r="H117" s="6"/>
      <c r="I117" s="6"/>
      <c r="J117" s="6"/>
      <c r="K117" s="6"/>
    </row>
    <row r="118" spans="2:11" ht="12.75">
      <c r="B118" s="36"/>
      <c r="C118" s="36"/>
      <c r="D118" s="36"/>
      <c r="E118" s="36"/>
      <c r="F118" s="36"/>
      <c r="G118" s="6"/>
      <c r="H118" s="6"/>
      <c r="I118" s="6"/>
      <c r="J118" s="6"/>
      <c r="K118" s="6"/>
    </row>
    <row r="119" spans="2:11" ht="12.75">
      <c r="B119" s="36"/>
      <c r="C119" s="36"/>
      <c r="D119" s="36"/>
      <c r="E119" s="36"/>
      <c r="F119" s="36"/>
      <c r="G119" s="6"/>
      <c r="H119" s="6"/>
      <c r="I119" s="6"/>
      <c r="J119" s="6"/>
      <c r="K119" s="6"/>
    </row>
    <row r="120" spans="2:11" ht="12.75">
      <c r="B120" s="36"/>
      <c r="C120" s="36"/>
      <c r="D120" s="36"/>
      <c r="E120" s="36"/>
      <c r="F120" s="36"/>
      <c r="G120" s="6"/>
      <c r="H120" s="6"/>
      <c r="I120" s="6"/>
      <c r="J120" s="6"/>
      <c r="K120" s="6"/>
    </row>
    <row r="121" spans="2:11" ht="12.75">
      <c r="B121" s="36"/>
      <c r="C121" s="36"/>
      <c r="D121" s="36"/>
      <c r="E121" s="36"/>
      <c r="F121" s="36"/>
      <c r="G121" s="6"/>
      <c r="H121" s="6"/>
      <c r="I121" s="6"/>
      <c r="J121" s="6"/>
      <c r="K121" s="6"/>
    </row>
    <row r="122" spans="2:11" ht="12.75">
      <c r="B122" s="36"/>
      <c r="C122" s="36"/>
      <c r="D122" s="36"/>
      <c r="E122" s="36"/>
      <c r="F122" s="36"/>
      <c r="G122" s="6"/>
      <c r="H122" s="6"/>
      <c r="I122" s="6"/>
      <c r="J122" s="6"/>
      <c r="K122" s="6"/>
    </row>
    <row r="123" spans="2:11" ht="12.75">
      <c r="B123" s="36"/>
      <c r="C123" s="36"/>
      <c r="D123" s="36"/>
      <c r="E123" s="36"/>
      <c r="F123" s="36"/>
      <c r="G123" s="6"/>
      <c r="H123" s="6"/>
      <c r="I123" s="6"/>
      <c r="J123" s="6"/>
      <c r="K123" s="6"/>
    </row>
    <row r="124" spans="2:11" ht="12.75">
      <c r="B124" s="36"/>
      <c r="C124" s="36"/>
      <c r="D124" s="36"/>
      <c r="E124" s="36"/>
      <c r="F124" s="36"/>
      <c r="G124" s="6"/>
      <c r="H124" s="6"/>
      <c r="I124" s="6"/>
      <c r="J124" s="6"/>
      <c r="K124" s="6"/>
    </row>
    <row r="125" spans="2:11" ht="12.75">
      <c r="B125" s="36"/>
      <c r="C125" s="36"/>
      <c r="D125" s="36"/>
      <c r="E125" s="36"/>
      <c r="F125" s="36"/>
      <c r="G125" s="6"/>
      <c r="H125" s="6"/>
      <c r="I125" s="6"/>
      <c r="J125" s="6"/>
      <c r="K125" s="6"/>
    </row>
    <row r="126" spans="2:11" ht="12.75">
      <c r="B126" s="36"/>
      <c r="C126" s="36"/>
      <c r="D126" s="36"/>
      <c r="E126" s="36"/>
      <c r="F126" s="36"/>
      <c r="G126" s="6"/>
      <c r="H126" s="6"/>
      <c r="I126" s="6"/>
      <c r="J126" s="6"/>
      <c r="K126" s="6"/>
    </row>
    <row r="127" spans="2:11" ht="12.75">
      <c r="B127" s="36"/>
      <c r="C127" s="36"/>
      <c r="D127" s="36"/>
      <c r="E127" s="36"/>
      <c r="F127" s="36"/>
      <c r="G127" s="6"/>
      <c r="H127" s="6"/>
      <c r="I127" s="6"/>
      <c r="J127" s="6"/>
      <c r="K127" s="6"/>
    </row>
    <row r="128" spans="2:11" ht="12.75">
      <c r="B128" s="36"/>
      <c r="C128" s="36"/>
      <c r="D128" s="36"/>
      <c r="E128" s="36"/>
      <c r="F128" s="36"/>
      <c r="G128" s="6"/>
      <c r="H128" s="6"/>
      <c r="I128" s="6"/>
      <c r="J128" s="6"/>
      <c r="K128" s="6"/>
    </row>
    <row r="129" spans="2:11" ht="12.75">
      <c r="B129" s="36"/>
      <c r="C129" s="36"/>
      <c r="D129" s="36"/>
      <c r="E129" s="36"/>
      <c r="F129" s="36"/>
      <c r="G129" s="6"/>
      <c r="H129" s="6"/>
      <c r="I129" s="6"/>
      <c r="J129" s="6"/>
      <c r="K129" s="6"/>
    </row>
    <row r="130" spans="2:11" ht="12.75">
      <c r="B130" s="36"/>
      <c r="C130" s="36"/>
      <c r="D130" s="36"/>
      <c r="E130" s="36"/>
      <c r="F130" s="36"/>
      <c r="G130" s="6"/>
      <c r="H130" s="6"/>
      <c r="I130" s="6"/>
      <c r="J130" s="6"/>
      <c r="K130" s="6"/>
    </row>
    <row r="131" spans="2:11" ht="12.75">
      <c r="B131" s="36"/>
      <c r="C131" s="36"/>
      <c r="D131" s="36"/>
      <c r="E131" s="36"/>
      <c r="F131" s="36"/>
      <c r="G131" s="6"/>
      <c r="H131" s="6"/>
      <c r="I131" s="6"/>
      <c r="J131" s="6"/>
      <c r="K131" s="6"/>
    </row>
    <row r="132" spans="2:11" ht="12.75">
      <c r="B132" s="36"/>
      <c r="C132" s="36"/>
      <c r="D132" s="36"/>
      <c r="E132" s="36"/>
      <c r="F132" s="36"/>
      <c r="G132" s="6"/>
      <c r="H132" s="6"/>
      <c r="I132" s="6"/>
      <c r="J132" s="6"/>
      <c r="K132" s="6"/>
    </row>
    <row r="133" spans="2:11" ht="12.75">
      <c r="B133" s="36"/>
      <c r="C133" s="36"/>
      <c r="D133" s="36"/>
      <c r="E133" s="36"/>
      <c r="F133" s="36"/>
      <c r="G133" s="6"/>
      <c r="H133" s="6"/>
      <c r="I133" s="6"/>
      <c r="J133" s="6"/>
      <c r="K133" s="6"/>
    </row>
    <row r="134" spans="2:11" ht="12.75">
      <c r="B134" s="36"/>
      <c r="C134" s="36"/>
      <c r="D134" s="36"/>
      <c r="E134" s="36"/>
      <c r="F134" s="36"/>
      <c r="G134" s="6"/>
      <c r="H134" s="6"/>
      <c r="I134" s="6"/>
      <c r="J134" s="6"/>
      <c r="K134" s="6"/>
    </row>
    <row r="135" spans="2:11" ht="12.75">
      <c r="B135" s="36"/>
      <c r="C135" s="36"/>
      <c r="D135" s="36"/>
      <c r="E135" s="36"/>
      <c r="F135" s="36"/>
      <c r="G135" s="6"/>
      <c r="H135" s="6"/>
      <c r="I135" s="6"/>
      <c r="J135" s="6"/>
      <c r="K135" s="6"/>
    </row>
    <row r="136" spans="2:11" ht="12.75">
      <c r="B136" s="36"/>
      <c r="C136" s="36"/>
      <c r="D136" s="36"/>
      <c r="E136" s="36"/>
      <c r="F136" s="36"/>
      <c r="G136" s="6"/>
      <c r="H136" s="6"/>
      <c r="I136" s="6"/>
      <c r="J136" s="6"/>
      <c r="K136" s="6"/>
    </row>
    <row r="137" spans="2:11" ht="12.75">
      <c r="B137" s="36"/>
      <c r="C137" s="36"/>
      <c r="D137" s="36"/>
      <c r="E137" s="36"/>
      <c r="F137" s="36"/>
      <c r="G137" s="6"/>
      <c r="H137" s="6"/>
      <c r="I137" s="6"/>
      <c r="J137" s="6"/>
      <c r="K137" s="6"/>
    </row>
    <row r="138" spans="2:11" ht="12.75">
      <c r="B138" s="36"/>
      <c r="C138" s="36"/>
      <c r="D138" s="36"/>
      <c r="E138" s="36"/>
      <c r="F138" s="36"/>
      <c r="G138" s="6"/>
      <c r="H138" s="6"/>
      <c r="I138" s="6"/>
      <c r="J138" s="6"/>
      <c r="K138" s="6"/>
    </row>
    <row r="139" spans="2:11" ht="12.75">
      <c r="B139" s="36"/>
      <c r="C139" s="36"/>
      <c r="D139" s="36"/>
      <c r="E139" s="36"/>
      <c r="F139" s="36"/>
      <c r="G139" s="6"/>
      <c r="H139" s="6"/>
      <c r="I139" s="6"/>
      <c r="J139" s="6"/>
      <c r="K139" s="6"/>
    </row>
    <row r="140" spans="2:11" ht="12.75">
      <c r="B140" s="36"/>
      <c r="C140" s="36"/>
      <c r="D140" s="36"/>
      <c r="E140" s="36"/>
      <c r="F140" s="36"/>
      <c r="G140" s="6"/>
      <c r="H140" s="6"/>
      <c r="I140" s="6"/>
      <c r="J140" s="6"/>
      <c r="K140" s="6"/>
    </row>
    <row r="141" spans="2:11" ht="12.75">
      <c r="B141" s="36"/>
      <c r="C141" s="36"/>
      <c r="D141" s="36"/>
      <c r="E141" s="36"/>
      <c r="F141" s="36"/>
      <c r="G141" s="6"/>
      <c r="H141" s="6"/>
      <c r="I141" s="6"/>
      <c r="J141" s="6"/>
      <c r="K141" s="6"/>
    </row>
    <row r="142" spans="2:11" ht="12.75">
      <c r="B142" s="36"/>
      <c r="C142" s="36"/>
      <c r="D142" s="36"/>
      <c r="E142" s="36"/>
      <c r="F142" s="36"/>
      <c r="G142" s="6"/>
      <c r="H142" s="6"/>
      <c r="I142" s="6"/>
      <c r="J142" s="6"/>
      <c r="K142" s="6"/>
    </row>
    <row r="143" spans="2:11" ht="12.75">
      <c r="B143" s="36"/>
      <c r="C143" s="36"/>
      <c r="D143" s="36"/>
      <c r="E143" s="36"/>
      <c r="F143" s="36"/>
      <c r="G143" s="6"/>
      <c r="H143" s="6"/>
      <c r="I143" s="6"/>
      <c r="J143" s="6"/>
      <c r="K143" s="6"/>
    </row>
    <row r="144" spans="2:11" ht="12.75">
      <c r="B144" s="36"/>
      <c r="C144" s="36"/>
      <c r="D144" s="36"/>
      <c r="E144" s="36"/>
      <c r="F144" s="36"/>
      <c r="G144" s="6"/>
      <c r="H144" s="6"/>
      <c r="I144" s="6"/>
      <c r="J144" s="6"/>
      <c r="K144" s="6"/>
    </row>
    <row r="145" spans="2:11" ht="12.75">
      <c r="B145" s="36"/>
      <c r="C145" s="36"/>
      <c r="D145" s="36"/>
      <c r="E145" s="36"/>
      <c r="F145" s="36"/>
      <c r="G145" s="6"/>
      <c r="H145" s="6"/>
      <c r="I145" s="6"/>
      <c r="J145" s="6"/>
      <c r="K145" s="6"/>
    </row>
    <row r="146" spans="2:11" ht="12.75">
      <c r="B146" s="36"/>
      <c r="C146" s="36"/>
      <c r="D146" s="36"/>
      <c r="E146" s="36"/>
      <c r="F146" s="36"/>
      <c r="G146" s="6"/>
      <c r="H146" s="6"/>
      <c r="I146" s="6"/>
      <c r="J146" s="6"/>
      <c r="K146" s="6"/>
    </row>
    <row r="147" spans="2:11" ht="12.75">
      <c r="B147" s="36"/>
      <c r="C147" s="36"/>
      <c r="D147" s="36"/>
      <c r="E147" s="36"/>
      <c r="F147" s="36"/>
      <c r="G147" s="6"/>
      <c r="H147" s="6"/>
      <c r="I147" s="6"/>
      <c r="J147" s="6"/>
      <c r="K147" s="6"/>
    </row>
    <row r="148" spans="2:11" ht="12.75">
      <c r="B148" s="36"/>
      <c r="C148" s="36"/>
      <c r="D148" s="36"/>
      <c r="E148" s="36"/>
      <c r="F148" s="36"/>
      <c r="G148" s="6"/>
      <c r="H148" s="6"/>
      <c r="I148" s="6"/>
      <c r="J148" s="6"/>
      <c r="K148" s="6"/>
    </row>
    <row r="149" spans="2:11" ht="12.75">
      <c r="B149" s="36"/>
      <c r="C149" s="36"/>
      <c r="D149" s="36"/>
      <c r="E149" s="36"/>
      <c r="F149" s="36"/>
      <c r="G149" s="6"/>
      <c r="H149" s="6"/>
      <c r="I149" s="6"/>
      <c r="J149" s="6"/>
      <c r="K149" s="6"/>
    </row>
    <row r="150" spans="2:11" ht="12.75">
      <c r="B150" s="36"/>
      <c r="C150" s="36"/>
      <c r="D150" s="36"/>
      <c r="E150" s="36"/>
      <c r="F150" s="36"/>
      <c r="G150" s="6"/>
      <c r="H150" s="6"/>
      <c r="I150" s="6"/>
      <c r="J150" s="6"/>
      <c r="K150" s="6"/>
    </row>
    <row r="151" spans="2:11" ht="12.75">
      <c r="B151" s="36"/>
      <c r="C151" s="36"/>
      <c r="D151" s="36"/>
      <c r="E151" s="36"/>
      <c r="F151" s="36"/>
      <c r="G151" s="6"/>
      <c r="H151" s="6"/>
      <c r="I151" s="6"/>
      <c r="J151" s="6"/>
      <c r="K151" s="6"/>
    </row>
    <row r="152" spans="2:11" ht="12.75">
      <c r="B152" s="36"/>
      <c r="C152" s="36"/>
      <c r="D152" s="36"/>
      <c r="E152" s="36"/>
      <c r="F152" s="36"/>
      <c r="G152" s="6"/>
      <c r="H152" s="6"/>
      <c r="I152" s="6"/>
      <c r="J152" s="6"/>
      <c r="K152" s="6"/>
    </row>
    <row r="153" spans="2:11" ht="12.75">
      <c r="B153" s="36"/>
      <c r="C153" s="36"/>
      <c r="D153" s="36"/>
      <c r="E153" s="36"/>
      <c r="F153" s="36"/>
      <c r="G153" s="6"/>
      <c r="H153" s="6"/>
      <c r="I153" s="6"/>
      <c r="J153" s="6"/>
      <c r="K153" s="6"/>
    </row>
    <row r="154" spans="2:11" ht="12.75">
      <c r="B154" s="36"/>
      <c r="C154" s="36"/>
      <c r="D154" s="36"/>
      <c r="E154" s="36"/>
      <c r="F154" s="36"/>
      <c r="G154" s="6"/>
      <c r="H154" s="6"/>
      <c r="I154" s="6"/>
      <c r="J154" s="6"/>
      <c r="K154" s="6"/>
    </row>
    <row r="155" spans="2:11" ht="12.75">
      <c r="B155" s="36"/>
      <c r="C155" s="36"/>
      <c r="D155" s="36"/>
      <c r="E155" s="36"/>
      <c r="F155" s="36"/>
      <c r="G155" s="6"/>
      <c r="H155" s="6"/>
      <c r="I155" s="6"/>
      <c r="J155" s="6"/>
      <c r="K155" s="6"/>
    </row>
    <row r="156" spans="2:11" ht="12.75">
      <c r="B156" s="36"/>
      <c r="C156" s="36"/>
      <c r="D156" s="36"/>
      <c r="E156" s="36"/>
      <c r="F156" s="36"/>
      <c r="G156" s="6"/>
      <c r="H156" s="6"/>
      <c r="I156" s="6"/>
      <c r="J156" s="6"/>
      <c r="K156" s="6"/>
    </row>
    <row r="157" spans="2:11" ht="12.75">
      <c r="B157" s="36"/>
      <c r="C157" s="36"/>
      <c r="D157" s="36"/>
      <c r="E157" s="36"/>
      <c r="F157" s="36"/>
      <c r="G157" s="6"/>
      <c r="H157" s="6"/>
      <c r="I157" s="6"/>
      <c r="J157" s="6"/>
      <c r="K157" s="6"/>
    </row>
    <row r="158" spans="2:11" ht="12.75">
      <c r="B158" s="36"/>
      <c r="C158" s="36"/>
      <c r="D158" s="36"/>
      <c r="E158" s="36"/>
      <c r="F158" s="36"/>
      <c r="G158" s="6"/>
      <c r="H158" s="6"/>
      <c r="I158" s="6"/>
      <c r="J158" s="6"/>
      <c r="K158" s="6"/>
    </row>
    <row r="159" spans="2:11" ht="12.75">
      <c r="B159" s="36"/>
      <c r="C159" s="36"/>
      <c r="D159" s="36"/>
      <c r="E159" s="36"/>
      <c r="F159" s="36"/>
      <c r="G159" s="6"/>
      <c r="H159" s="6"/>
      <c r="I159" s="6"/>
      <c r="J159" s="6"/>
      <c r="K159" s="6"/>
    </row>
    <row r="160" spans="2:11" ht="12.75">
      <c r="B160" s="36"/>
      <c r="C160" s="36"/>
      <c r="D160" s="36"/>
      <c r="E160" s="36"/>
      <c r="F160" s="36"/>
      <c r="G160" s="6"/>
      <c r="H160" s="6"/>
      <c r="I160" s="6"/>
      <c r="J160" s="6"/>
      <c r="K160" s="6"/>
    </row>
    <row r="161" spans="2:11" ht="12.75">
      <c r="B161" s="36"/>
      <c r="C161" s="36"/>
      <c r="D161" s="36"/>
      <c r="E161" s="36"/>
      <c r="F161" s="36"/>
      <c r="G161" s="6"/>
      <c r="H161" s="6"/>
      <c r="I161" s="6"/>
      <c r="J161" s="6"/>
      <c r="K161" s="6"/>
    </row>
    <row r="162" spans="2:11" ht="12.75">
      <c r="B162" s="36"/>
      <c r="C162" s="36"/>
      <c r="D162" s="36"/>
      <c r="E162" s="36"/>
      <c r="F162" s="36"/>
      <c r="G162" s="6"/>
      <c r="H162" s="6"/>
      <c r="I162" s="6"/>
      <c r="J162" s="6"/>
      <c r="K162" s="6"/>
    </row>
    <row r="163" spans="2:11" ht="12.75">
      <c r="B163" s="36"/>
      <c r="C163" s="36"/>
      <c r="D163" s="36"/>
      <c r="E163" s="36"/>
      <c r="F163" s="36"/>
      <c r="G163" s="6"/>
      <c r="H163" s="6"/>
      <c r="I163" s="6"/>
      <c r="J163" s="6"/>
      <c r="K163" s="6"/>
    </row>
    <row r="164" spans="2:11" ht="12.75">
      <c r="B164" s="36"/>
      <c r="C164" s="36"/>
      <c r="D164" s="36"/>
      <c r="E164" s="36"/>
      <c r="F164" s="36"/>
      <c r="G164" s="6"/>
      <c r="H164" s="6"/>
      <c r="I164" s="6"/>
      <c r="J164" s="6"/>
      <c r="K164" s="6"/>
    </row>
    <row r="165" spans="2:11" ht="12.75">
      <c r="B165" s="36"/>
      <c r="C165" s="36"/>
      <c r="D165" s="36"/>
      <c r="E165" s="36"/>
      <c r="F165" s="36"/>
      <c r="G165" s="6"/>
      <c r="H165" s="6"/>
      <c r="I165" s="6"/>
      <c r="J165" s="6"/>
      <c r="K165" s="6"/>
    </row>
    <row r="166" spans="2:11" ht="12.75">
      <c r="B166" s="36"/>
      <c r="C166" s="36"/>
      <c r="D166" s="36"/>
      <c r="E166" s="36"/>
      <c r="F166" s="36"/>
      <c r="G166" s="6"/>
      <c r="H166" s="6"/>
      <c r="I166" s="6"/>
      <c r="J166" s="6"/>
      <c r="K166" s="6"/>
    </row>
    <row r="167" spans="2:11" ht="12.75">
      <c r="B167" s="36"/>
      <c r="C167" s="36"/>
      <c r="D167" s="36"/>
      <c r="E167" s="36"/>
      <c r="F167" s="36"/>
      <c r="G167" s="6"/>
      <c r="H167" s="6"/>
      <c r="I167" s="6"/>
      <c r="J167" s="6"/>
      <c r="K167" s="6"/>
    </row>
    <row r="168" spans="2:11" ht="12.75">
      <c r="B168" s="36"/>
      <c r="C168" s="36"/>
      <c r="D168" s="36"/>
      <c r="E168" s="36"/>
      <c r="F168" s="36"/>
      <c r="G168" s="6"/>
      <c r="H168" s="6"/>
      <c r="I168" s="6"/>
      <c r="J168" s="6"/>
      <c r="K168" s="6"/>
    </row>
    <row r="169" spans="2:11" ht="12.75">
      <c r="B169" s="36"/>
      <c r="C169" s="36"/>
      <c r="D169" s="36"/>
      <c r="E169" s="36"/>
      <c r="F169" s="36"/>
      <c r="G169" s="6"/>
      <c r="H169" s="6"/>
      <c r="I169" s="6"/>
      <c r="J169" s="6"/>
      <c r="K169" s="6"/>
    </row>
    <row r="170" spans="2:11" ht="12.75">
      <c r="B170" s="36"/>
      <c r="C170" s="36"/>
      <c r="D170" s="36"/>
      <c r="E170" s="36"/>
      <c r="F170" s="36"/>
      <c r="G170" s="6"/>
      <c r="H170" s="6"/>
      <c r="I170" s="6"/>
      <c r="J170" s="6"/>
      <c r="K170" s="6"/>
    </row>
    <row r="171" spans="2:11" ht="12.75">
      <c r="B171" s="36"/>
      <c r="C171" s="36"/>
      <c r="D171" s="36"/>
      <c r="E171" s="36"/>
      <c r="F171" s="36"/>
      <c r="G171" s="6"/>
      <c r="H171" s="6"/>
      <c r="I171" s="6"/>
      <c r="J171" s="6"/>
      <c r="K171" s="6"/>
    </row>
    <row r="172" spans="2:11" ht="12.75">
      <c r="B172" s="36"/>
      <c r="C172" s="36"/>
      <c r="D172" s="36"/>
      <c r="E172" s="36"/>
      <c r="F172" s="36"/>
      <c r="G172" s="6"/>
      <c r="H172" s="6"/>
      <c r="I172" s="6"/>
      <c r="J172" s="6"/>
      <c r="K172" s="6"/>
    </row>
    <row r="173" spans="2:11" ht="12.75">
      <c r="B173" s="36"/>
      <c r="C173" s="36"/>
      <c r="D173" s="36"/>
      <c r="E173" s="36"/>
      <c r="F173" s="36"/>
      <c r="G173" s="6"/>
      <c r="H173" s="6"/>
      <c r="I173" s="6"/>
      <c r="J173" s="6"/>
      <c r="K173" s="6"/>
    </row>
    <row r="174" spans="2:11" ht="12.75">
      <c r="B174" s="36"/>
      <c r="C174" s="36"/>
      <c r="D174" s="36"/>
      <c r="E174" s="36"/>
      <c r="F174" s="36"/>
      <c r="G174" s="6"/>
      <c r="H174" s="6"/>
      <c r="I174" s="6"/>
      <c r="J174" s="6"/>
      <c r="K174" s="6"/>
    </row>
    <row r="175" spans="2:11" ht="12.75">
      <c r="B175" s="36"/>
      <c r="C175" s="36"/>
      <c r="D175" s="36"/>
      <c r="E175" s="36"/>
      <c r="F175" s="36"/>
      <c r="G175" s="6"/>
      <c r="H175" s="6"/>
      <c r="I175" s="6"/>
      <c r="J175" s="6"/>
      <c r="K175" s="6"/>
    </row>
    <row r="176" spans="2:11" ht="12.75">
      <c r="B176" s="36"/>
      <c r="C176" s="36"/>
      <c r="D176" s="36"/>
      <c r="E176" s="36"/>
      <c r="F176" s="36"/>
      <c r="G176" s="6"/>
      <c r="H176" s="6"/>
      <c r="I176" s="6"/>
      <c r="J176" s="6"/>
      <c r="K176" s="6"/>
    </row>
    <row r="177" spans="2:11" ht="12.75">
      <c r="B177" s="36"/>
      <c r="C177" s="36"/>
      <c r="D177" s="36"/>
      <c r="E177" s="36"/>
      <c r="F177" s="36"/>
      <c r="G177" s="6"/>
      <c r="H177" s="6"/>
      <c r="I177" s="6"/>
      <c r="J177" s="6"/>
      <c r="K177" s="6"/>
    </row>
    <row r="178" spans="2:11" ht="12.75">
      <c r="B178" s="36"/>
      <c r="C178" s="36"/>
      <c r="D178" s="36"/>
      <c r="E178" s="36"/>
      <c r="F178" s="36"/>
      <c r="G178" s="6"/>
      <c r="H178" s="6"/>
      <c r="I178" s="6"/>
      <c r="J178" s="6"/>
      <c r="K178" s="6"/>
    </row>
    <row r="179" spans="2:11" ht="12.75">
      <c r="B179" s="36"/>
      <c r="C179" s="36"/>
      <c r="D179" s="36"/>
      <c r="E179" s="36"/>
      <c r="F179" s="36"/>
      <c r="G179" s="6"/>
      <c r="H179" s="6"/>
      <c r="I179" s="6"/>
      <c r="J179" s="6"/>
      <c r="K179" s="6"/>
    </row>
    <row r="180" spans="2:11" ht="12.75">
      <c r="B180" s="36"/>
      <c r="C180" s="36"/>
      <c r="D180" s="36"/>
      <c r="E180" s="36"/>
      <c r="F180" s="36"/>
      <c r="G180" s="6"/>
      <c r="H180" s="6"/>
      <c r="I180" s="6"/>
      <c r="J180" s="6"/>
      <c r="K180" s="6"/>
    </row>
    <row r="181" spans="2:11" ht="12.75">
      <c r="B181" s="36"/>
      <c r="C181" s="36"/>
      <c r="D181" s="36"/>
      <c r="E181" s="36"/>
      <c r="F181" s="36"/>
      <c r="G181" s="6"/>
      <c r="H181" s="6"/>
      <c r="I181" s="6"/>
      <c r="J181" s="6"/>
      <c r="K181" s="6"/>
    </row>
    <row r="182" spans="2:11" ht="12.75">
      <c r="B182" s="36"/>
      <c r="C182" s="36"/>
      <c r="D182" s="36"/>
      <c r="E182" s="36"/>
      <c r="F182" s="36"/>
      <c r="G182" s="6"/>
      <c r="H182" s="6"/>
      <c r="I182" s="6"/>
      <c r="J182" s="6"/>
      <c r="K182" s="6"/>
    </row>
    <row r="183" spans="2:11" ht="12.75">
      <c r="B183" s="36"/>
      <c r="C183" s="36"/>
      <c r="D183" s="36"/>
      <c r="E183" s="36"/>
      <c r="F183" s="36"/>
      <c r="G183" s="6"/>
      <c r="H183" s="6"/>
      <c r="I183" s="6"/>
      <c r="J183" s="6"/>
      <c r="K183" s="6"/>
    </row>
    <row r="184" spans="2:11" ht="12.75">
      <c r="B184" s="36"/>
      <c r="C184" s="36"/>
      <c r="D184" s="36"/>
      <c r="E184" s="36"/>
      <c r="F184" s="36"/>
      <c r="G184" s="6"/>
      <c r="H184" s="6"/>
      <c r="I184" s="6"/>
      <c r="J184" s="6"/>
      <c r="K184" s="6"/>
    </row>
    <row r="185" spans="2:11" ht="12.75">
      <c r="B185" s="36"/>
      <c r="C185" s="36"/>
      <c r="D185" s="36"/>
      <c r="E185" s="36"/>
      <c r="F185" s="36"/>
      <c r="G185" s="6"/>
      <c r="H185" s="6"/>
      <c r="I185" s="6"/>
      <c r="J185" s="6"/>
      <c r="K185" s="6"/>
    </row>
    <row r="186" spans="2:11" ht="12.75">
      <c r="B186" s="36"/>
      <c r="C186" s="36"/>
      <c r="D186" s="36"/>
      <c r="E186" s="36"/>
      <c r="F186" s="36"/>
      <c r="G186" s="6"/>
      <c r="H186" s="6"/>
      <c r="I186" s="6"/>
      <c r="J186" s="6"/>
      <c r="K186" s="6"/>
    </row>
    <row r="187" spans="2:11" ht="12.75">
      <c r="B187" s="36"/>
      <c r="C187" s="36"/>
      <c r="D187" s="36"/>
      <c r="E187" s="36"/>
      <c r="F187" s="36"/>
      <c r="G187" s="6"/>
      <c r="H187" s="6"/>
      <c r="I187" s="6"/>
      <c r="J187" s="6"/>
      <c r="K187" s="6"/>
    </row>
    <row r="188" spans="2:11" ht="12.75">
      <c r="B188" s="36"/>
      <c r="C188" s="36"/>
      <c r="D188" s="36"/>
      <c r="E188" s="36"/>
      <c r="F188" s="36"/>
      <c r="G188" s="6"/>
      <c r="H188" s="6"/>
      <c r="I188" s="6"/>
      <c r="J188" s="6"/>
      <c r="K188" s="6"/>
    </row>
    <row r="189" spans="2:11" ht="12.75">
      <c r="B189" s="36"/>
      <c r="C189" s="36"/>
      <c r="D189" s="36"/>
      <c r="E189" s="36"/>
      <c r="F189" s="36"/>
      <c r="G189" s="6"/>
      <c r="H189" s="6"/>
      <c r="I189" s="6"/>
      <c r="J189" s="6"/>
      <c r="K189" s="6"/>
    </row>
    <row r="190" spans="2:11" ht="12.75">
      <c r="B190" s="36"/>
      <c r="C190" s="36"/>
      <c r="D190" s="36"/>
      <c r="E190" s="36"/>
      <c r="F190" s="36"/>
      <c r="G190" s="6"/>
      <c r="H190" s="6"/>
      <c r="I190" s="6"/>
      <c r="J190" s="6"/>
      <c r="K190" s="6"/>
    </row>
    <row r="191" spans="2:11" ht="12.75">
      <c r="B191" s="36"/>
      <c r="C191" s="36"/>
      <c r="D191" s="36"/>
      <c r="E191" s="36"/>
      <c r="F191" s="36"/>
      <c r="G191" s="6"/>
      <c r="H191" s="6"/>
      <c r="I191" s="6"/>
      <c r="J191" s="6"/>
      <c r="K191" s="6"/>
    </row>
    <row r="192" spans="2:11" ht="12.75">
      <c r="B192" s="36"/>
      <c r="C192" s="36"/>
      <c r="D192" s="36"/>
      <c r="E192" s="36"/>
      <c r="F192" s="36"/>
      <c r="G192" s="6"/>
      <c r="H192" s="6"/>
      <c r="I192" s="6"/>
      <c r="J192" s="6"/>
      <c r="K192" s="6"/>
    </row>
    <row r="193" spans="2:11" ht="12.75">
      <c r="B193" s="36"/>
      <c r="C193" s="36"/>
      <c r="D193" s="36"/>
      <c r="E193" s="36"/>
      <c r="F193" s="36"/>
      <c r="G193" s="6"/>
      <c r="H193" s="6"/>
      <c r="I193" s="6"/>
      <c r="J193" s="6"/>
      <c r="K193" s="6"/>
    </row>
    <row r="194" spans="2:11" ht="12.75">
      <c r="B194" s="36"/>
      <c r="C194" s="36"/>
      <c r="D194" s="36"/>
      <c r="E194" s="36"/>
      <c r="F194" s="36"/>
      <c r="G194" s="6"/>
      <c r="H194" s="6"/>
      <c r="I194" s="6"/>
      <c r="J194" s="6"/>
      <c r="K194" s="6"/>
    </row>
    <row r="195" spans="2:11" ht="12.75">
      <c r="B195" s="36"/>
      <c r="C195" s="36"/>
      <c r="D195" s="36"/>
      <c r="E195" s="36"/>
      <c r="F195" s="36"/>
      <c r="G195" s="6"/>
      <c r="H195" s="6"/>
      <c r="I195" s="6"/>
      <c r="J195" s="6"/>
      <c r="K195" s="6"/>
    </row>
    <row r="196" spans="2:11" ht="12.75">
      <c r="B196" s="36"/>
      <c r="C196" s="36"/>
      <c r="D196" s="36"/>
      <c r="E196" s="36"/>
      <c r="F196" s="36"/>
      <c r="G196" s="6"/>
      <c r="H196" s="6"/>
      <c r="I196" s="6"/>
      <c r="J196" s="6"/>
      <c r="K196" s="6"/>
    </row>
    <row r="197" spans="2:11" ht="12.75">
      <c r="B197" s="36"/>
      <c r="C197" s="36"/>
      <c r="D197" s="36"/>
      <c r="E197" s="36"/>
      <c r="F197" s="36"/>
      <c r="G197" s="6"/>
      <c r="H197" s="6"/>
      <c r="I197" s="6"/>
      <c r="J197" s="6"/>
      <c r="K197" s="6"/>
    </row>
    <row r="198" spans="2:11" ht="12.75">
      <c r="B198" s="36"/>
      <c r="C198" s="36"/>
      <c r="D198" s="36"/>
      <c r="E198" s="36"/>
      <c r="F198" s="36"/>
      <c r="G198" s="6"/>
      <c r="H198" s="6"/>
      <c r="I198" s="6"/>
      <c r="J198" s="6"/>
      <c r="K198" s="6"/>
    </row>
    <row r="199" spans="2:11" ht="12.75">
      <c r="B199" s="36"/>
      <c r="C199" s="36"/>
      <c r="D199" s="36"/>
      <c r="E199" s="36"/>
      <c r="F199" s="36"/>
      <c r="G199" s="6"/>
      <c r="H199" s="6"/>
      <c r="I199" s="6"/>
      <c r="J199" s="6"/>
      <c r="K199" s="6"/>
    </row>
    <row r="200" spans="2:11" ht="12.75">
      <c r="B200" s="36"/>
      <c r="C200" s="36"/>
      <c r="D200" s="36"/>
      <c r="E200" s="36"/>
      <c r="F200" s="36"/>
      <c r="G200" s="6"/>
      <c r="H200" s="6"/>
      <c r="I200" s="6"/>
      <c r="J200" s="6"/>
      <c r="K200" s="6"/>
    </row>
    <row r="201" spans="2:11" ht="12.75">
      <c r="B201" s="36"/>
      <c r="C201" s="36"/>
      <c r="D201" s="36"/>
      <c r="E201" s="36"/>
      <c r="F201" s="36"/>
      <c r="G201" s="6"/>
      <c r="H201" s="6"/>
      <c r="I201" s="6"/>
      <c r="J201" s="6"/>
      <c r="K201" s="6"/>
    </row>
    <row r="202" spans="2:11" ht="12.75">
      <c r="B202" s="36"/>
      <c r="C202" s="36"/>
      <c r="D202" s="36"/>
      <c r="E202" s="36"/>
      <c r="F202" s="36"/>
      <c r="G202" s="6"/>
      <c r="H202" s="6"/>
      <c r="I202" s="6"/>
      <c r="J202" s="6"/>
      <c r="K202" s="6"/>
    </row>
    <row r="203" spans="2:11" ht="12.75">
      <c r="B203" s="36"/>
      <c r="C203" s="36"/>
      <c r="D203" s="36"/>
      <c r="E203" s="36"/>
      <c r="F203" s="36"/>
      <c r="G203" s="6"/>
      <c r="H203" s="6"/>
      <c r="I203" s="6"/>
      <c r="J203" s="6"/>
      <c r="K203" s="6"/>
    </row>
    <row r="204" spans="2:11" ht="12.75">
      <c r="B204" s="36"/>
      <c r="C204" s="36"/>
      <c r="D204" s="36"/>
      <c r="E204" s="36"/>
      <c r="F204" s="36"/>
      <c r="G204" s="6"/>
      <c r="H204" s="6"/>
      <c r="I204" s="6"/>
      <c r="J204" s="6"/>
      <c r="K204" s="6"/>
    </row>
    <row r="205" spans="2:11" ht="12.75">
      <c r="B205" s="36"/>
      <c r="C205" s="36"/>
      <c r="D205" s="36"/>
      <c r="E205" s="36"/>
      <c r="F205" s="36"/>
      <c r="G205" s="6"/>
      <c r="H205" s="6"/>
      <c r="I205" s="6"/>
      <c r="J205" s="6"/>
      <c r="K205" s="6"/>
    </row>
    <row r="206" spans="2:11" ht="12.75">
      <c r="B206" s="36"/>
      <c r="C206" s="36"/>
      <c r="D206" s="36"/>
      <c r="E206" s="36"/>
      <c r="F206" s="36"/>
      <c r="G206" s="6"/>
      <c r="H206" s="6"/>
      <c r="I206" s="6"/>
      <c r="J206" s="6"/>
      <c r="K206" s="6"/>
    </row>
    <row r="207" spans="2:11" ht="12.75">
      <c r="B207" s="36"/>
      <c r="C207" s="36"/>
      <c r="D207" s="36"/>
      <c r="E207" s="36"/>
      <c r="F207" s="36"/>
      <c r="G207" s="6"/>
      <c r="H207" s="6"/>
      <c r="I207" s="6"/>
      <c r="J207" s="6"/>
      <c r="K207" s="6"/>
    </row>
    <row r="208" spans="2:11" ht="12.75">
      <c r="B208" s="36"/>
      <c r="C208" s="36"/>
      <c r="D208" s="36"/>
      <c r="E208" s="36"/>
      <c r="F208" s="36"/>
      <c r="G208" s="6"/>
      <c r="H208" s="6"/>
      <c r="I208" s="6"/>
      <c r="J208" s="6"/>
      <c r="K208" s="6"/>
    </row>
    <row r="209" spans="2:11" ht="12.75">
      <c r="B209" s="36"/>
      <c r="C209" s="36"/>
      <c r="D209" s="36"/>
      <c r="E209" s="36"/>
      <c r="F209" s="36"/>
      <c r="G209" s="6"/>
      <c r="H209" s="6"/>
      <c r="I209" s="6"/>
      <c r="J209" s="6"/>
      <c r="K209" s="6"/>
    </row>
    <row r="210" spans="2:11" ht="12.75">
      <c r="B210" s="36"/>
      <c r="C210" s="36"/>
      <c r="D210" s="36"/>
      <c r="E210" s="36"/>
      <c r="F210" s="36"/>
      <c r="G210" s="6"/>
      <c r="H210" s="6"/>
      <c r="I210" s="6"/>
      <c r="J210" s="6"/>
      <c r="K210" s="6"/>
    </row>
    <row r="211" spans="2:11" ht="12.75">
      <c r="B211" s="36"/>
      <c r="C211" s="36"/>
      <c r="D211" s="36"/>
      <c r="E211" s="36"/>
      <c r="F211" s="36"/>
      <c r="G211" s="6"/>
      <c r="H211" s="6"/>
      <c r="I211" s="6"/>
      <c r="J211" s="6"/>
      <c r="K211" s="6"/>
    </row>
    <row r="212" spans="2:11" ht="12.75">
      <c r="B212" s="36"/>
      <c r="C212" s="36"/>
      <c r="D212" s="36"/>
      <c r="E212" s="36"/>
      <c r="F212" s="36"/>
      <c r="G212" s="6"/>
      <c r="H212" s="6"/>
      <c r="I212" s="6"/>
      <c r="J212" s="6"/>
      <c r="K212" s="6"/>
    </row>
    <row r="213" spans="2:11" ht="12.75">
      <c r="B213" s="36"/>
      <c r="C213" s="36"/>
      <c r="D213" s="36"/>
      <c r="E213" s="36"/>
      <c r="F213" s="36"/>
      <c r="G213" s="6"/>
      <c r="H213" s="6"/>
      <c r="I213" s="6"/>
      <c r="J213" s="6"/>
      <c r="K213" s="6"/>
    </row>
    <row r="214" spans="2:11" ht="12.75">
      <c r="B214" s="36"/>
      <c r="C214" s="36"/>
      <c r="D214" s="36"/>
      <c r="E214" s="36"/>
      <c r="F214" s="36"/>
      <c r="G214" s="6"/>
      <c r="H214" s="6"/>
      <c r="I214" s="6"/>
      <c r="J214" s="6"/>
      <c r="K214" s="6"/>
    </row>
    <row r="215" spans="2:11" ht="12.75">
      <c r="B215" s="36"/>
      <c r="C215" s="36"/>
      <c r="D215" s="36"/>
      <c r="E215" s="36"/>
      <c r="F215" s="36"/>
      <c r="G215" s="6"/>
      <c r="H215" s="6"/>
      <c r="I215" s="6"/>
      <c r="J215" s="6"/>
      <c r="K215" s="6"/>
    </row>
    <row r="216" spans="2:11" ht="12.75">
      <c r="B216" s="36"/>
      <c r="C216" s="36"/>
      <c r="D216" s="36"/>
      <c r="E216" s="36"/>
      <c r="F216" s="36"/>
      <c r="G216" s="6"/>
      <c r="H216" s="6"/>
      <c r="I216" s="6"/>
      <c r="J216" s="6"/>
      <c r="K216" s="6"/>
    </row>
    <row r="217" spans="2:11" ht="12.75">
      <c r="B217" s="36"/>
      <c r="C217" s="36"/>
      <c r="D217" s="36"/>
      <c r="E217" s="36"/>
      <c r="F217" s="36"/>
      <c r="G217" s="6"/>
      <c r="H217" s="6"/>
      <c r="I217" s="6"/>
      <c r="J217" s="6"/>
      <c r="K217" s="6"/>
    </row>
    <row r="218" spans="2:11" ht="12.75">
      <c r="B218" s="36"/>
      <c r="C218" s="36"/>
      <c r="D218" s="36"/>
      <c r="E218" s="36"/>
      <c r="F218" s="36"/>
      <c r="G218" s="6"/>
      <c r="H218" s="6"/>
      <c r="I218" s="6"/>
      <c r="J218" s="6"/>
      <c r="K218" s="6"/>
    </row>
    <row r="219" spans="2:11" ht="12.75">
      <c r="B219" s="36"/>
      <c r="C219" s="36"/>
      <c r="D219" s="36"/>
      <c r="E219" s="36"/>
      <c r="F219" s="36"/>
      <c r="G219" s="6"/>
      <c r="H219" s="6"/>
      <c r="I219" s="6"/>
      <c r="J219" s="6"/>
      <c r="K219" s="6"/>
    </row>
    <row r="220" spans="2:11" ht="12.75">
      <c r="B220" s="36"/>
      <c r="C220" s="36"/>
      <c r="D220" s="36"/>
      <c r="E220" s="36"/>
      <c r="F220" s="36"/>
      <c r="G220" s="6"/>
      <c r="H220" s="6"/>
      <c r="I220" s="6"/>
      <c r="J220" s="6"/>
      <c r="K220" s="6"/>
    </row>
    <row r="221" spans="2:11" ht="12.75">
      <c r="B221" s="36"/>
      <c r="C221" s="36"/>
      <c r="D221" s="36"/>
      <c r="E221" s="36"/>
      <c r="F221" s="36"/>
      <c r="G221" s="6"/>
      <c r="H221" s="6"/>
      <c r="I221" s="6"/>
      <c r="J221" s="6"/>
      <c r="K221" s="6"/>
    </row>
    <row r="222" spans="2:11" ht="12.75">
      <c r="B222" s="36"/>
      <c r="C222" s="36"/>
      <c r="D222" s="36"/>
      <c r="E222" s="36"/>
      <c r="F222" s="36"/>
      <c r="G222" s="6"/>
      <c r="H222" s="6"/>
      <c r="I222" s="6"/>
      <c r="J222" s="6"/>
      <c r="K222" s="6"/>
    </row>
    <row r="223" spans="2:11" ht="12.75">
      <c r="B223" s="36"/>
      <c r="C223" s="36"/>
      <c r="D223" s="36"/>
      <c r="E223" s="36"/>
      <c r="F223" s="36"/>
      <c r="G223" s="6"/>
      <c r="H223" s="6"/>
      <c r="I223" s="6"/>
      <c r="J223" s="6"/>
      <c r="K223" s="6"/>
    </row>
    <row r="224" spans="2:11" ht="12.75">
      <c r="B224" s="36"/>
      <c r="C224" s="36"/>
      <c r="D224" s="36"/>
      <c r="E224" s="36"/>
      <c r="F224" s="36"/>
      <c r="G224" s="6"/>
      <c r="H224" s="6"/>
      <c r="I224" s="6"/>
      <c r="J224" s="6"/>
      <c r="K224" s="6"/>
    </row>
    <row r="225" spans="2:11" ht="12.75">
      <c r="B225" s="36"/>
      <c r="C225" s="36"/>
      <c r="D225" s="36"/>
      <c r="E225" s="36"/>
      <c r="F225" s="36"/>
      <c r="G225" s="6"/>
      <c r="H225" s="6"/>
      <c r="I225" s="6"/>
      <c r="J225" s="6"/>
      <c r="K225" s="6"/>
    </row>
    <row r="226" spans="2:11" ht="12.75">
      <c r="B226" s="36"/>
      <c r="C226" s="36"/>
      <c r="D226" s="36"/>
      <c r="E226" s="36"/>
      <c r="F226" s="36"/>
      <c r="G226" s="6"/>
      <c r="H226" s="6"/>
      <c r="I226" s="6"/>
      <c r="J226" s="6"/>
      <c r="K226" s="6"/>
    </row>
    <row r="227" spans="2:11" ht="12.75">
      <c r="B227" s="36"/>
      <c r="C227" s="36"/>
      <c r="D227" s="36"/>
      <c r="E227" s="36"/>
      <c r="F227" s="36"/>
      <c r="G227" s="6"/>
      <c r="H227" s="6"/>
      <c r="I227" s="6"/>
      <c r="J227" s="6"/>
      <c r="K227" s="6"/>
    </row>
    <row r="228" spans="2:11" ht="12.75">
      <c r="B228" s="36"/>
      <c r="C228" s="36"/>
      <c r="D228" s="36"/>
      <c r="E228" s="36"/>
      <c r="F228" s="36"/>
      <c r="G228" s="6"/>
      <c r="H228" s="6"/>
      <c r="I228" s="6"/>
      <c r="J228" s="6"/>
      <c r="K228" s="6"/>
    </row>
    <row r="229" spans="2:11" ht="12.75">
      <c r="B229" s="36"/>
      <c r="C229" s="36"/>
      <c r="D229" s="36"/>
      <c r="E229" s="36"/>
      <c r="F229" s="36"/>
      <c r="G229" s="6"/>
      <c r="H229" s="6"/>
      <c r="I229" s="6"/>
      <c r="J229" s="6"/>
      <c r="K229" s="6"/>
    </row>
    <row r="230" spans="2:11" ht="12.75">
      <c r="B230" s="36"/>
      <c r="C230" s="36"/>
      <c r="D230" s="36"/>
      <c r="E230" s="36"/>
      <c r="F230" s="36"/>
      <c r="G230" s="6"/>
      <c r="H230" s="6"/>
      <c r="I230" s="6"/>
      <c r="J230" s="6"/>
      <c r="K230" s="6"/>
    </row>
    <row r="231" spans="2:11" ht="12.75">
      <c r="B231" s="36"/>
      <c r="C231" s="36"/>
      <c r="D231" s="36"/>
      <c r="E231" s="36"/>
      <c r="F231" s="36"/>
      <c r="G231" s="6"/>
      <c r="H231" s="6"/>
      <c r="I231" s="6"/>
      <c r="J231" s="6"/>
      <c r="K231" s="6"/>
    </row>
    <row r="232" spans="2:11" ht="12.75">
      <c r="B232" s="36"/>
      <c r="C232" s="36"/>
      <c r="D232" s="36"/>
      <c r="E232" s="36"/>
      <c r="F232" s="36"/>
      <c r="G232" s="6"/>
      <c r="H232" s="6"/>
      <c r="I232" s="6"/>
      <c r="J232" s="6"/>
      <c r="K232" s="6"/>
    </row>
    <row r="233" spans="2:11" ht="12.75">
      <c r="B233" s="36"/>
      <c r="C233" s="36"/>
      <c r="D233" s="36"/>
      <c r="E233" s="36"/>
      <c r="F233" s="36"/>
      <c r="G233" s="6"/>
      <c r="H233" s="6"/>
      <c r="I233" s="6"/>
      <c r="J233" s="6"/>
      <c r="K233" s="6"/>
    </row>
    <row r="234" spans="2:11" ht="12.75">
      <c r="B234" s="36"/>
      <c r="C234" s="36"/>
      <c r="D234" s="36"/>
      <c r="E234" s="36"/>
      <c r="F234" s="36"/>
      <c r="G234" s="6"/>
      <c r="H234" s="6"/>
      <c r="I234" s="6"/>
      <c r="J234" s="6"/>
      <c r="K234" s="6"/>
    </row>
    <row r="235" spans="2:11" ht="12.75">
      <c r="B235" s="36"/>
      <c r="C235" s="36"/>
      <c r="D235" s="36"/>
      <c r="E235" s="36"/>
      <c r="F235" s="36"/>
      <c r="G235" s="6"/>
      <c r="H235" s="6"/>
      <c r="I235" s="6"/>
      <c r="J235" s="6"/>
      <c r="K235" s="6"/>
    </row>
    <row r="236" spans="2:11" ht="12.75">
      <c r="B236" s="36"/>
      <c r="C236" s="36"/>
      <c r="D236" s="36"/>
      <c r="E236" s="36"/>
      <c r="F236" s="36"/>
      <c r="G236" s="6"/>
      <c r="H236" s="6"/>
      <c r="I236" s="6"/>
      <c r="J236" s="6"/>
      <c r="K236" s="6"/>
    </row>
    <row r="237" spans="2:11" ht="12.75">
      <c r="B237" s="36"/>
      <c r="C237" s="36"/>
      <c r="D237" s="36"/>
      <c r="E237" s="36"/>
      <c r="F237" s="36"/>
      <c r="G237" s="6"/>
      <c r="H237" s="6"/>
      <c r="I237" s="6"/>
      <c r="J237" s="6"/>
      <c r="K237" s="6"/>
    </row>
    <row r="238" spans="2:11" ht="12.75">
      <c r="B238" s="36"/>
      <c r="C238" s="36"/>
      <c r="D238" s="36"/>
      <c r="E238" s="36"/>
      <c r="F238" s="36"/>
      <c r="G238" s="6"/>
      <c r="H238" s="6"/>
      <c r="I238" s="6"/>
      <c r="J238" s="6"/>
      <c r="K238" s="6"/>
    </row>
    <row r="239" spans="2:11" ht="12.75">
      <c r="B239" s="36"/>
      <c r="C239" s="36"/>
      <c r="D239" s="36"/>
      <c r="E239" s="36"/>
      <c r="F239" s="36"/>
      <c r="G239" s="6"/>
      <c r="H239" s="6"/>
      <c r="I239" s="6"/>
      <c r="J239" s="6"/>
      <c r="K239" s="6"/>
    </row>
    <row r="240" spans="2:11" ht="12.75">
      <c r="B240" s="36"/>
      <c r="C240" s="36"/>
      <c r="D240" s="36"/>
      <c r="E240" s="36"/>
      <c r="F240" s="36"/>
      <c r="G240" s="6"/>
      <c r="H240" s="6"/>
      <c r="I240" s="6"/>
      <c r="J240" s="6"/>
      <c r="K240" s="6"/>
    </row>
    <row r="241" spans="2:11" ht="12.75">
      <c r="B241" s="36"/>
      <c r="C241" s="36"/>
      <c r="D241" s="36"/>
      <c r="E241" s="36"/>
      <c r="F241" s="36"/>
      <c r="G241" s="6"/>
      <c r="H241" s="6"/>
      <c r="I241" s="6"/>
      <c r="J241" s="6"/>
      <c r="K241" s="6"/>
    </row>
    <row r="242" spans="2:11" ht="12.75">
      <c r="B242" s="36"/>
      <c r="C242" s="36"/>
      <c r="D242" s="36"/>
      <c r="E242" s="36"/>
      <c r="F242" s="36"/>
      <c r="G242" s="6"/>
      <c r="H242" s="6"/>
      <c r="I242" s="6"/>
      <c r="J242" s="6"/>
      <c r="K242" s="6"/>
    </row>
    <row r="243" spans="2:11" ht="12.75">
      <c r="B243" s="36"/>
      <c r="C243" s="36"/>
      <c r="D243" s="36"/>
      <c r="E243" s="36"/>
      <c r="F243" s="36"/>
      <c r="G243" s="6"/>
      <c r="H243" s="6"/>
      <c r="I243" s="6"/>
      <c r="J243" s="6"/>
      <c r="K243" s="6"/>
    </row>
    <row r="244" spans="2:11" ht="12.75">
      <c r="B244" s="36"/>
      <c r="C244" s="36"/>
      <c r="D244" s="36"/>
      <c r="E244" s="36"/>
      <c r="F244" s="36"/>
      <c r="G244" s="6"/>
      <c r="H244" s="6"/>
      <c r="I244" s="6"/>
      <c r="J244" s="6"/>
      <c r="K244" s="6"/>
    </row>
    <row r="245" spans="2:11" ht="12.75">
      <c r="B245" s="6"/>
      <c r="C245" s="6"/>
      <c r="D245" s="6"/>
      <c r="E245" s="6"/>
      <c r="F245" s="6"/>
      <c r="G245" s="6"/>
      <c r="H245" s="6"/>
      <c r="I245" s="6"/>
      <c r="J245" s="6"/>
      <c r="K245" s="6"/>
    </row>
    <row r="246" spans="2:11" ht="12.75">
      <c r="B246" s="6"/>
      <c r="C246" s="6"/>
      <c r="D246" s="6"/>
      <c r="E246" s="6"/>
      <c r="F246" s="6"/>
      <c r="G246" s="6"/>
      <c r="H246" s="6"/>
      <c r="I246" s="6"/>
      <c r="J246" s="6"/>
      <c r="K246" s="6"/>
    </row>
    <row r="247" spans="2:11" ht="12.75">
      <c r="B247" s="6"/>
      <c r="C247" s="6"/>
      <c r="D247" s="6"/>
      <c r="E247" s="6"/>
      <c r="F247" s="6"/>
      <c r="G247" s="6"/>
      <c r="H247" s="6"/>
      <c r="I247" s="6"/>
      <c r="J247" s="6"/>
      <c r="K247" s="6"/>
    </row>
    <row r="248" spans="2:11" ht="12.75">
      <c r="B248" s="6"/>
      <c r="C248" s="6"/>
      <c r="D248" s="6"/>
      <c r="E248" s="6"/>
      <c r="F248" s="6"/>
      <c r="G248" s="6"/>
      <c r="H248" s="6"/>
      <c r="I248" s="6"/>
      <c r="J248" s="6"/>
      <c r="K248" s="6"/>
    </row>
    <row r="249" spans="2:11" ht="12.75">
      <c r="B249" s="6"/>
      <c r="C249" s="6"/>
      <c r="D249" s="6"/>
      <c r="E249" s="6"/>
      <c r="F249" s="6"/>
      <c r="G249" s="6"/>
      <c r="H249" s="6"/>
      <c r="I249" s="6"/>
      <c r="J249" s="6"/>
      <c r="K249" s="6"/>
    </row>
    <row r="250" spans="2:11" ht="12.75">
      <c r="B250" s="6"/>
      <c r="C250" s="6"/>
      <c r="D250" s="6"/>
      <c r="E250" s="6"/>
      <c r="F250" s="6"/>
      <c r="G250" s="6"/>
      <c r="H250" s="6"/>
      <c r="I250" s="6"/>
      <c r="J250" s="6"/>
      <c r="K250" s="6"/>
    </row>
    <row r="251" spans="2:11" ht="12.75">
      <c r="B251" s="6"/>
      <c r="C251" s="6"/>
      <c r="D251" s="6"/>
      <c r="E251" s="6"/>
      <c r="F251" s="6"/>
      <c r="G251" s="6"/>
      <c r="H251" s="6"/>
      <c r="I251" s="6"/>
      <c r="J251" s="6"/>
      <c r="K251" s="6"/>
    </row>
    <row r="252" spans="2:11" ht="12.75">
      <c r="B252" s="6"/>
      <c r="C252" s="6"/>
      <c r="D252" s="6"/>
      <c r="E252" s="6"/>
      <c r="F252" s="6"/>
      <c r="G252" s="6"/>
      <c r="H252" s="6"/>
      <c r="I252" s="6"/>
      <c r="J252" s="6"/>
      <c r="K252" s="6"/>
    </row>
    <row r="253" spans="2:11" ht="12.75">
      <c r="B253" s="6"/>
      <c r="C253" s="6"/>
      <c r="D253" s="6"/>
      <c r="E253" s="6"/>
      <c r="F253" s="6"/>
      <c r="G253" s="6"/>
      <c r="H253" s="6"/>
      <c r="I253" s="6"/>
      <c r="J253" s="6"/>
      <c r="K253" s="6"/>
    </row>
  </sheetData>
  <printOptions horizontalCentered="1"/>
  <pageMargins left="0.5" right="0.25" top="0.75" bottom="1" header="0.5" footer="0.5"/>
  <pageSetup horizontalDpi="600" verticalDpi="600" orientation="portrait" paperSize="9"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J1001"/>
  <sheetViews>
    <sheetView workbookViewId="0" topLeftCell="A1">
      <selection activeCell="C15" sqref="C15"/>
    </sheetView>
  </sheetViews>
  <sheetFormatPr defaultColWidth="9.33203125" defaultRowHeight="12.75"/>
  <cols>
    <col min="1" max="1" width="44.16015625" style="0" customWidth="1"/>
    <col min="2" max="2" width="13.66015625" style="0" customWidth="1"/>
    <col min="3" max="3" width="15.5" style="0" customWidth="1"/>
    <col min="4" max="5" width="9.33203125" style="0" hidden="1" customWidth="1"/>
    <col min="6" max="6" width="15.83203125" style="104" customWidth="1"/>
    <col min="7" max="7" width="2" style="79" customWidth="1"/>
    <col min="8" max="8" width="15.83203125" style="0" customWidth="1"/>
  </cols>
  <sheetData>
    <row r="2" ht="15.75" customHeight="1">
      <c r="A2" s="32" t="s">
        <v>92</v>
      </c>
    </row>
    <row r="3" ht="12.75" customHeight="1">
      <c r="A3" s="2" t="s">
        <v>0</v>
      </c>
    </row>
    <row r="4" ht="12.75" customHeight="1">
      <c r="A4" s="2"/>
    </row>
    <row r="5" ht="12.75" customHeight="1">
      <c r="A5" s="3"/>
    </row>
    <row r="6" spans="1:8" ht="12.75" customHeight="1">
      <c r="A6" s="60" t="s">
        <v>124</v>
      </c>
      <c r="B6" s="50"/>
      <c r="C6" s="50"/>
      <c r="D6" s="50"/>
      <c r="E6" s="50"/>
      <c r="F6" s="105"/>
      <c r="G6" s="115"/>
      <c r="H6" s="313"/>
    </row>
    <row r="7" spans="1:8" ht="14.25" customHeight="1" thickBot="1">
      <c r="A7" s="62" t="s">
        <v>178</v>
      </c>
      <c r="B7" s="51"/>
      <c r="C7" s="51"/>
      <c r="D7" s="51"/>
      <c r="E7" s="51"/>
      <c r="F7" s="106"/>
      <c r="G7" s="116"/>
      <c r="H7" s="314"/>
    </row>
    <row r="8" spans="1:8" ht="12.75" customHeight="1" thickTop="1">
      <c r="A8" s="18"/>
      <c r="B8" s="19"/>
      <c r="C8" s="19"/>
      <c r="D8" s="19"/>
      <c r="E8" s="19"/>
      <c r="F8" s="107"/>
      <c r="G8" s="20"/>
      <c r="H8" s="19"/>
    </row>
    <row r="9" spans="1:8" ht="12.75" customHeight="1">
      <c r="A9" s="18"/>
      <c r="B9" s="19"/>
      <c r="C9" s="19"/>
      <c r="D9" s="19"/>
      <c r="E9" s="19"/>
      <c r="F9" s="349" t="s">
        <v>128</v>
      </c>
      <c r="G9" s="350"/>
      <c r="H9" s="350"/>
    </row>
    <row r="10" spans="1:8" ht="12" customHeight="1">
      <c r="A10" s="67"/>
      <c r="B10" s="2"/>
      <c r="C10" s="2"/>
      <c r="D10" s="2"/>
      <c r="E10" s="2"/>
      <c r="F10" s="133" t="s">
        <v>70</v>
      </c>
      <c r="G10" s="134"/>
      <c r="H10" s="133" t="s">
        <v>70</v>
      </c>
    </row>
    <row r="11" spans="1:8" ht="12" customHeight="1">
      <c r="A11" s="67"/>
      <c r="B11" s="2"/>
      <c r="C11" s="2"/>
      <c r="D11" s="2"/>
      <c r="E11" s="2"/>
      <c r="F11" s="133" t="s">
        <v>184</v>
      </c>
      <c r="G11" s="134"/>
      <c r="H11" s="133" t="s">
        <v>184</v>
      </c>
    </row>
    <row r="12" spans="1:8" ht="12" customHeight="1">
      <c r="A12" s="2"/>
      <c r="B12" s="2"/>
      <c r="C12" s="2"/>
      <c r="D12" s="2"/>
      <c r="E12" s="2"/>
      <c r="F12" s="137" t="str">
        <f>'[2]P&amp;L'!B11</f>
        <v>31.03.2008</v>
      </c>
      <c r="G12" s="126"/>
      <c r="H12" s="137" t="str">
        <f>'[2]P&amp;L'!E11</f>
        <v>31.03.2007</v>
      </c>
    </row>
    <row r="13" spans="1:8" ht="12" customHeight="1">
      <c r="A13" s="2"/>
      <c r="B13" s="2"/>
      <c r="C13" s="2"/>
      <c r="D13" s="2"/>
      <c r="E13" s="2"/>
      <c r="F13" s="133" t="str">
        <f>H13</f>
        <v>RM'000</v>
      </c>
      <c r="G13" s="133"/>
      <c r="H13" s="135" t="s">
        <v>1</v>
      </c>
    </row>
    <row r="14" spans="1:8" ht="12" customHeight="1">
      <c r="A14" s="5" t="s">
        <v>185</v>
      </c>
      <c r="B14" s="2"/>
      <c r="C14" s="2"/>
      <c r="D14" s="2"/>
      <c r="E14" s="2"/>
      <c r="F14" s="108"/>
      <c r="G14" s="27"/>
      <c r="H14" s="121"/>
    </row>
    <row r="15" spans="1:8" ht="12" customHeight="1">
      <c r="A15" s="2" t="s">
        <v>186</v>
      </c>
      <c r="B15" s="2"/>
      <c r="D15" s="2"/>
      <c r="E15" s="2"/>
      <c r="F15" s="127">
        <v>-7461</v>
      </c>
      <c r="G15" s="27"/>
      <c r="H15" s="27">
        <f>'[2]P&amp;L'!E25</f>
        <v>-1596</v>
      </c>
    </row>
    <row r="16" spans="1:8" ht="12" customHeight="1">
      <c r="A16" s="2" t="s">
        <v>22</v>
      </c>
      <c r="B16" s="2"/>
      <c r="C16" s="2"/>
      <c r="D16" s="2"/>
      <c r="E16" s="2"/>
      <c r="F16" s="127"/>
      <c r="G16" s="27"/>
      <c r="H16" s="121"/>
    </row>
    <row r="17" spans="1:8" ht="12" customHeight="1">
      <c r="A17" s="19" t="s">
        <v>151</v>
      </c>
      <c r="B17" s="19"/>
      <c r="C17" s="19"/>
      <c r="D17" s="19"/>
      <c r="E17" s="19"/>
      <c r="F17" s="127">
        <v>2073</v>
      </c>
      <c r="G17" s="117"/>
      <c r="H17" s="364">
        <v>2324</v>
      </c>
    </row>
    <row r="18" spans="1:8" ht="12" customHeight="1">
      <c r="A18" s="20" t="s">
        <v>152</v>
      </c>
      <c r="B18" s="19"/>
      <c r="C18" s="19"/>
      <c r="D18" s="19"/>
      <c r="E18" s="19"/>
      <c r="F18" s="127">
        <v>0</v>
      </c>
      <c r="G18" s="117"/>
      <c r="H18" s="121">
        <v>13</v>
      </c>
    </row>
    <row r="19" spans="1:8" ht="12" customHeight="1">
      <c r="A19" s="20" t="s">
        <v>153</v>
      </c>
      <c r="B19" s="20"/>
      <c r="C19" s="20"/>
      <c r="D19" s="20"/>
      <c r="E19" s="20"/>
      <c r="F19" s="127">
        <v>1310</v>
      </c>
      <c r="G19" s="27"/>
      <c r="H19" s="27">
        <v>1288</v>
      </c>
    </row>
    <row r="20" spans="1:8" ht="12" customHeight="1">
      <c r="A20" s="20" t="s">
        <v>165</v>
      </c>
      <c r="B20" s="19"/>
      <c r="C20" s="19"/>
      <c r="D20" s="19"/>
      <c r="E20" s="19"/>
      <c r="F20" s="365">
        <v>4</v>
      </c>
      <c r="G20" s="27"/>
      <c r="H20" s="366">
        <v>0</v>
      </c>
    </row>
    <row r="21" spans="1:8" ht="12" customHeight="1">
      <c r="A21" s="20" t="s">
        <v>150</v>
      </c>
      <c r="B21" s="19"/>
      <c r="C21" s="19"/>
      <c r="D21" s="19"/>
      <c r="E21" s="19"/>
      <c r="F21" s="109">
        <f>SUM(F15:F20)</f>
        <v>-4074</v>
      </c>
      <c r="G21" s="27"/>
      <c r="H21" s="27">
        <f>SUM(H15:H20)</f>
        <v>2029</v>
      </c>
    </row>
    <row r="22" spans="1:8" ht="12" customHeight="1">
      <c r="A22" s="20"/>
      <c r="B22" s="19"/>
      <c r="C22" s="19"/>
      <c r="D22" s="19"/>
      <c r="E22" s="19"/>
      <c r="F22" s="109"/>
      <c r="G22" s="27"/>
      <c r="H22" s="27"/>
    </row>
    <row r="23" spans="1:8" ht="12" customHeight="1">
      <c r="A23" s="20" t="s">
        <v>74</v>
      </c>
      <c r="B23" s="19"/>
      <c r="C23" s="19"/>
      <c r="D23" s="19"/>
      <c r="E23" s="19"/>
      <c r="F23" s="109"/>
      <c r="G23" s="27"/>
      <c r="H23" s="27"/>
    </row>
    <row r="24" spans="1:8" ht="12" customHeight="1">
      <c r="A24" s="20" t="s">
        <v>159</v>
      </c>
      <c r="B24" s="19"/>
      <c r="C24" s="19"/>
      <c r="D24" s="19"/>
      <c r="E24" s="19"/>
      <c r="F24" s="109">
        <v>1246</v>
      </c>
      <c r="G24" s="27"/>
      <c r="H24" s="27">
        <f>-2067</f>
        <v>-2067</v>
      </c>
    </row>
    <row r="25" spans="1:8" ht="12" customHeight="1">
      <c r="A25" s="20" t="s">
        <v>154</v>
      </c>
      <c r="B25" s="19"/>
      <c r="C25" s="19"/>
      <c r="D25" s="19"/>
      <c r="E25" s="19"/>
      <c r="F25" s="109">
        <v>-4022</v>
      </c>
      <c r="G25" s="27"/>
      <c r="H25" s="27">
        <v>219</v>
      </c>
    </row>
    <row r="26" spans="1:8" ht="12" customHeight="1">
      <c r="A26" s="20" t="s">
        <v>160</v>
      </c>
      <c r="B26" s="19"/>
      <c r="C26" s="19"/>
      <c r="D26" s="19"/>
      <c r="E26" s="19"/>
      <c r="F26" s="109">
        <v>-3675</v>
      </c>
      <c r="G26" s="27"/>
      <c r="H26" s="27">
        <f>-335-1575</f>
        <v>-1910</v>
      </c>
    </row>
    <row r="27" spans="1:8" ht="12" customHeight="1">
      <c r="A27" s="20" t="s">
        <v>168</v>
      </c>
      <c r="B27" s="19"/>
      <c r="C27" s="19"/>
      <c r="D27" s="19"/>
      <c r="E27" s="19"/>
      <c r="F27" s="109">
        <v>4886</v>
      </c>
      <c r="G27" s="27"/>
      <c r="H27" s="27">
        <v>-2291</v>
      </c>
    </row>
    <row r="28" spans="1:8" ht="12" customHeight="1">
      <c r="A28" s="20" t="s">
        <v>169</v>
      </c>
      <c r="B28" s="20"/>
      <c r="C28" s="20"/>
      <c r="D28" s="20"/>
      <c r="E28" s="20"/>
      <c r="F28" s="109">
        <v>7538</v>
      </c>
      <c r="G28" s="27"/>
      <c r="H28" s="27">
        <v>-3210</v>
      </c>
    </row>
    <row r="29" spans="1:8" ht="12" customHeight="1">
      <c r="A29" s="20" t="s">
        <v>170</v>
      </c>
      <c r="B29" s="20"/>
      <c r="C29" s="20"/>
      <c r="D29" s="20"/>
      <c r="E29" s="20"/>
      <c r="F29" s="109">
        <v>-40</v>
      </c>
      <c r="G29" s="27"/>
      <c r="H29" s="27">
        <v>0</v>
      </c>
    </row>
    <row r="30" spans="1:8" ht="12" customHeight="1">
      <c r="A30" s="20" t="s">
        <v>158</v>
      </c>
      <c r="B30" s="20"/>
      <c r="C30" s="20"/>
      <c r="D30" s="20"/>
      <c r="E30" s="20"/>
      <c r="F30" s="109">
        <v>-163</v>
      </c>
      <c r="G30" s="27"/>
      <c r="H30" s="27">
        <v>1968</v>
      </c>
    </row>
    <row r="31" spans="1:8" ht="12" customHeight="1">
      <c r="A31" s="20" t="s">
        <v>157</v>
      </c>
      <c r="B31" s="20"/>
      <c r="C31" s="20"/>
      <c r="D31" s="20"/>
      <c r="E31" s="20"/>
      <c r="F31" s="109">
        <v>-1310</v>
      </c>
      <c r="G31" s="27"/>
      <c r="H31" s="27">
        <v>-1288</v>
      </c>
    </row>
    <row r="32" spans="1:8" ht="12" customHeight="1" thickBot="1">
      <c r="A32" s="20" t="s">
        <v>147</v>
      </c>
      <c r="B32" s="19"/>
      <c r="C32" s="19"/>
      <c r="D32" s="19"/>
      <c r="E32" s="19"/>
      <c r="F32" s="128">
        <f>SUM(F21:F31)</f>
        <v>386</v>
      </c>
      <c r="G32" s="27"/>
      <c r="H32" s="122">
        <f>SUM(H21:H31)</f>
        <v>-6550</v>
      </c>
    </row>
    <row r="33" spans="1:8" ht="12" customHeight="1" thickTop="1">
      <c r="A33" s="19"/>
      <c r="B33" s="19"/>
      <c r="C33" s="19"/>
      <c r="D33" s="19"/>
      <c r="E33" s="19"/>
      <c r="F33" s="367"/>
      <c r="G33" s="27"/>
      <c r="H33" s="27"/>
    </row>
    <row r="34" spans="1:8" ht="12" customHeight="1">
      <c r="A34" s="18" t="s">
        <v>23</v>
      </c>
      <c r="B34" s="18"/>
      <c r="C34" s="18"/>
      <c r="D34" s="18"/>
      <c r="E34" s="18"/>
      <c r="F34" s="367"/>
      <c r="G34" s="27"/>
      <c r="H34" s="27"/>
    </row>
    <row r="35" spans="1:8" ht="12" customHeight="1">
      <c r="A35" s="20" t="s">
        <v>155</v>
      </c>
      <c r="B35" s="18"/>
      <c r="C35" s="18"/>
      <c r="D35" s="18"/>
      <c r="E35" s="18"/>
      <c r="F35" s="368">
        <v>73</v>
      </c>
      <c r="G35" s="117"/>
      <c r="H35" s="121">
        <v>0</v>
      </c>
    </row>
    <row r="36" spans="1:8" ht="12" customHeight="1">
      <c r="A36" s="20" t="s">
        <v>173</v>
      </c>
      <c r="B36" s="18"/>
      <c r="C36" s="18"/>
      <c r="D36" s="18"/>
      <c r="E36" s="18"/>
      <c r="F36" s="368">
        <v>0</v>
      </c>
      <c r="G36" s="117"/>
      <c r="H36" s="121">
        <v>-2</v>
      </c>
    </row>
    <row r="37" spans="1:8" ht="12" customHeight="1">
      <c r="A37" s="20" t="s">
        <v>156</v>
      </c>
      <c r="B37" s="18"/>
      <c r="C37" s="18"/>
      <c r="D37" s="18"/>
      <c r="E37" s="18"/>
      <c r="F37" s="109">
        <v>-6</v>
      </c>
      <c r="G37" s="117"/>
      <c r="H37" s="121">
        <v>1077</v>
      </c>
    </row>
    <row r="38" spans="1:8" ht="12" customHeight="1" thickBot="1">
      <c r="A38" s="20" t="s">
        <v>163</v>
      </c>
      <c r="B38" s="19"/>
      <c r="C38" s="18"/>
      <c r="D38" s="18"/>
      <c r="E38" s="18"/>
      <c r="F38" s="128">
        <f>SUM(F35:F37)</f>
        <v>67</v>
      </c>
      <c r="G38" s="27"/>
      <c r="H38" s="122">
        <f>SUM(H35:H37)</f>
        <v>1075</v>
      </c>
    </row>
    <row r="39" spans="1:8" ht="12" customHeight="1" thickTop="1">
      <c r="A39" s="19"/>
      <c r="B39" s="19"/>
      <c r="C39" s="19"/>
      <c r="D39" s="19"/>
      <c r="E39" s="19"/>
      <c r="F39" s="109"/>
      <c r="G39" s="27"/>
      <c r="H39" s="27"/>
    </row>
    <row r="40" spans="1:8" ht="12" customHeight="1">
      <c r="A40" s="18" t="s">
        <v>24</v>
      </c>
      <c r="B40" s="19"/>
      <c r="C40" s="19"/>
      <c r="D40" s="19"/>
      <c r="E40" s="19"/>
      <c r="F40" s="109"/>
      <c r="G40" s="27"/>
      <c r="H40" s="27"/>
    </row>
    <row r="41" spans="1:8" ht="12" customHeight="1">
      <c r="A41" s="20" t="s">
        <v>175</v>
      </c>
      <c r="B41" s="19"/>
      <c r="C41" s="19"/>
      <c r="D41" s="19"/>
      <c r="E41" s="19"/>
      <c r="F41" s="109">
        <v>-583</v>
      </c>
      <c r="G41" s="27"/>
      <c r="H41" s="27">
        <v>-221</v>
      </c>
    </row>
    <row r="42" spans="1:8" ht="12" customHeight="1">
      <c r="A42" s="20" t="s">
        <v>161</v>
      </c>
      <c r="B42" s="19"/>
      <c r="C42" s="19"/>
      <c r="D42" s="19"/>
      <c r="E42" s="19"/>
      <c r="F42" s="109">
        <v>1557</v>
      </c>
      <c r="G42" s="27"/>
      <c r="H42" s="27">
        <v>-151</v>
      </c>
    </row>
    <row r="43" spans="1:8" ht="12" customHeight="1">
      <c r="A43" s="20" t="s">
        <v>162</v>
      </c>
      <c r="B43" s="19"/>
      <c r="C43" s="19"/>
      <c r="D43" s="19"/>
      <c r="E43" s="19"/>
      <c r="F43" s="109">
        <v>149</v>
      </c>
      <c r="G43" s="27"/>
      <c r="H43" s="27">
        <v>-801</v>
      </c>
    </row>
    <row r="44" spans="1:8" ht="12" customHeight="1" thickBot="1">
      <c r="A44" s="20" t="s">
        <v>164</v>
      </c>
      <c r="B44" s="17"/>
      <c r="C44" s="19"/>
      <c r="D44" s="19"/>
      <c r="E44" s="19"/>
      <c r="F44" s="128">
        <f>SUM(F41:F43)</f>
        <v>1123</v>
      </c>
      <c r="G44" s="27"/>
      <c r="H44" s="122">
        <f>SUM(H41:H43)</f>
        <v>-1173</v>
      </c>
    </row>
    <row r="45" spans="1:8" ht="12" customHeight="1" thickTop="1">
      <c r="A45" s="19"/>
      <c r="B45" s="17"/>
      <c r="C45" s="19"/>
      <c r="D45" s="19"/>
      <c r="E45" s="19"/>
      <c r="F45" s="109"/>
      <c r="G45" s="27"/>
      <c r="H45" s="27"/>
    </row>
    <row r="46" spans="1:8" ht="12" customHeight="1">
      <c r="A46" s="22" t="s">
        <v>84</v>
      </c>
      <c r="B46" s="23"/>
      <c r="C46" s="19"/>
      <c r="D46" s="19"/>
      <c r="E46" s="19"/>
      <c r="F46" s="109">
        <f>F44+F38+F32</f>
        <v>1576</v>
      </c>
      <c r="G46" s="27"/>
      <c r="H46" s="27">
        <f>H32+H38+H44</f>
        <v>-6648</v>
      </c>
    </row>
    <row r="47" spans="1:8" ht="12" customHeight="1">
      <c r="A47" s="19"/>
      <c r="B47" s="17"/>
      <c r="C47" s="19"/>
      <c r="D47" s="19"/>
      <c r="E47" s="19"/>
      <c r="F47" s="109"/>
      <c r="G47" s="27"/>
      <c r="H47" s="27"/>
    </row>
    <row r="48" spans="1:8" ht="12" customHeight="1">
      <c r="A48" s="19"/>
      <c r="B48" s="17"/>
      <c r="C48" s="19"/>
      <c r="D48" s="19"/>
      <c r="E48" s="19"/>
      <c r="F48" s="109"/>
      <c r="G48" s="27"/>
      <c r="H48" s="27"/>
    </row>
    <row r="49" spans="1:8" ht="12" customHeight="1">
      <c r="A49" s="5" t="s">
        <v>86</v>
      </c>
      <c r="B49" s="5"/>
      <c r="C49" s="5"/>
      <c r="D49" s="5"/>
      <c r="E49" s="5"/>
      <c r="F49" s="109">
        <v>-15102</v>
      </c>
      <c r="G49" s="27"/>
      <c r="H49" s="27">
        <v>-5660</v>
      </c>
    </row>
    <row r="50" spans="1:8" ht="12" customHeight="1">
      <c r="A50" s="5"/>
      <c r="B50" s="5"/>
      <c r="C50" s="5"/>
      <c r="D50" s="5"/>
      <c r="E50" s="5"/>
      <c r="F50" s="129"/>
      <c r="G50" s="27"/>
      <c r="H50" s="123"/>
    </row>
    <row r="51" spans="1:10" ht="12" customHeight="1" thickBot="1">
      <c r="A51" s="5" t="s">
        <v>87</v>
      </c>
      <c r="B51" s="5"/>
      <c r="C51" s="5"/>
      <c r="D51" s="5"/>
      <c r="E51" s="5"/>
      <c r="F51" s="130">
        <f>SUM(F46:F50)</f>
        <v>-13526</v>
      </c>
      <c r="G51" s="27"/>
      <c r="H51" s="124">
        <f>SUM(H46:H50)</f>
        <v>-12308</v>
      </c>
      <c r="J51" s="267" t="s">
        <v>128</v>
      </c>
    </row>
    <row r="52" spans="1:8" ht="12" customHeight="1" thickTop="1">
      <c r="A52" s="19"/>
      <c r="B52" s="19"/>
      <c r="C52" s="19"/>
      <c r="D52" s="19"/>
      <c r="E52" s="19"/>
      <c r="F52" s="109"/>
      <c r="G52" s="27"/>
      <c r="H52" s="27"/>
    </row>
    <row r="53" spans="1:8" ht="12" customHeight="1">
      <c r="A53" s="2"/>
      <c r="B53" s="2"/>
      <c r="C53" s="2"/>
      <c r="D53" s="2"/>
      <c r="E53" s="2"/>
      <c r="F53" s="109"/>
      <c r="G53" s="118"/>
      <c r="H53" s="92"/>
    </row>
    <row r="54" spans="1:8" ht="12" customHeight="1">
      <c r="A54" s="2"/>
      <c r="B54" s="2"/>
      <c r="C54" s="2"/>
      <c r="D54" s="2"/>
      <c r="E54" s="2"/>
      <c r="F54" s="108"/>
      <c r="G54" s="118"/>
      <c r="H54" s="92"/>
    </row>
    <row r="55" spans="1:8" ht="12" customHeight="1">
      <c r="A55" s="2"/>
      <c r="B55" s="2"/>
      <c r="C55" s="2"/>
      <c r="D55" s="2"/>
      <c r="E55" s="2"/>
      <c r="F55" s="110"/>
      <c r="G55" s="118"/>
      <c r="H55" s="73"/>
    </row>
    <row r="56" spans="1:8" ht="12" customHeight="1">
      <c r="A56" s="2"/>
      <c r="B56" s="2"/>
      <c r="C56" s="2"/>
      <c r="D56" s="2"/>
      <c r="E56" s="2"/>
      <c r="F56" s="108"/>
      <c r="G56" s="118"/>
      <c r="H56" s="73"/>
    </row>
    <row r="57" spans="1:8" ht="12" customHeight="1">
      <c r="A57" s="2"/>
      <c r="B57" s="2"/>
      <c r="C57" s="2"/>
      <c r="D57" s="2"/>
      <c r="E57" s="2"/>
      <c r="F57" s="108"/>
      <c r="G57" s="118"/>
      <c r="H57" s="73"/>
    </row>
    <row r="58" spans="1:8" ht="12" customHeight="1">
      <c r="A58" s="4" t="s">
        <v>25</v>
      </c>
      <c r="B58" s="2"/>
      <c r="C58" s="19"/>
      <c r="D58" s="19"/>
      <c r="E58" s="19"/>
      <c r="F58" s="133" t="s">
        <v>70</v>
      </c>
      <c r="G58" s="126"/>
      <c r="H58" s="136" t="str">
        <f>H10</f>
        <v>(Unaudited)</v>
      </c>
    </row>
    <row r="59" spans="1:8" ht="12" customHeight="1">
      <c r="A59" s="2"/>
      <c r="B59" s="2"/>
      <c r="C59" s="19"/>
      <c r="D59" s="19"/>
      <c r="E59" s="19"/>
      <c r="F59" s="137" t="str">
        <f>F12</f>
        <v>31.03.2008</v>
      </c>
      <c r="G59" s="126"/>
      <c r="H59" s="132" t="str">
        <f>H12</f>
        <v>31.03.2007</v>
      </c>
    </row>
    <row r="60" spans="1:8" ht="12" customHeight="1">
      <c r="A60" s="2"/>
      <c r="B60" s="2"/>
      <c r="C60" s="19"/>
      <c r="D60" s="19"/>
      <c r="E60" s="19"/>
      <c r="F60" s="138" t="str">
        <f>H60</f>
        <v>RM'000</v>
      </c>
      <c r="G60" s="126"/>
      <c r="H60" s="136" t="s">
        <v>1</v>
      </c>
    </row>
    <row r="61" spans="1:8" ht="12" customHeight="1">
      <c r="A61" s="24" t="s">
        <v>26</v>
      </c>
      <c r="B61" s="2"/>
      <c r="C61" s="19"/>
      <c r="D61" s="19"/>
      <c r="E61" s="19"/>
      <c r="F61" s="108"/>
      <c r="G61" s="27"/>
      <c r="H61" s="27"/>
    </row>
    <row r="62" spans="1:8" ht="12" customHeight="1">
      <c r="A62" s="24"/>
      <c r="B62" s="2"/>
      <c r="C62" s="19"/>
      <c r="D62" s="19"/>
      <c r="E62" s="19"/>
      <c r="F62" s="108"/>
      <c r="G62" s="27"/>
      <c r="H62" s="27"/>
    </row>
    <row r="63" spans="1:8" ht="12" customHeight="1">
      <c r="A63" s="2" t="s">
        <v>27</v>
      </c>
      <c r="B63" s="2"/>
      <c r="C63" s="19"/>
      <c r="D63" s="19"/>
      <c r="E63" s="19"/>
      <c r="F63" s="109">
        <f>'[2]BS'!C27</f>
        <v>75</v>
      </c>
      <c r="G63" s="27"/>
      <c r="H63" s="92">
        <v>90</v>
      </c>
    </row>
    <row r="64" spans="1:8" ht="12" customHeight="1">
      <c r="A64" s="2" t="s">
        <v>171</v>
      </c>
      <c r="B64" s="2"/>
      <c r="C64" s="19"/>
      <c r="D64" s="19"/>
      <c r="E64" s="19"/>
      <c r="F64" s="109">
        <v>-13601</v>
      </c>
      <c r="G64" s="27"/>
      <c r="H64" s="92">
        <v>-12398</v>
      </c>
    </row>
    <row r="65" spans="1:8" ht="12" customHeight="1">
      <c r="A65" s="2"/>
      <c r="B65" s="2"/>
      <c r="C65" s="19"/>
      <c r="D65" s="19"/>
      <c r="E65" s="19"/>
      <c r="F65" s="109"/>
      <c r="G65" s="27"/>
      <c r="H65" s="92"/>
    </row>
    <row r="66" spans="1:8" ht="12" customHeight="1" thickBot="1">
      <c r="A66" s="2" t="s">
        <v>28</v>
      </c>
      <c r="B66" s="2"/>
      <c r="C66" s="19"/>
      <c r="D66" s="19"/>
      <c r="E66" s="19"/>
      <c r="F66" s="128">
        <f>SUM(F63:F65)</f>
        <v>-13526</v>
      </c>
      <c r="G66" s="27"/>
      <c r="H66" s="93">
        <f>SUM(H63:H65)</f>
        <v>-12308</v>
      </c>
    </row>
    <row r="67" spans="1:8" ht="12" customHeight="1" thickTop="1">
      <c r="A67" s="2"/>
      <c r="B67" s="68"/>
      <c r="C67" s="19"/>
      <c r="D67" s="19"/>
      <c r="E67" s="19"/>
      <c r="F67" s="108"/>
      <c r="G67" s="27"/>
      <c r="H67" s="21"/>
    </row>
    <row r="68" spans="1:8" ht="12" customHeight="1">
      <c r="A68" s="69"/>
      <c r="B68" s="19"/>
      <c r="C68" s="19"/>
      <c r="D68" s="19"/>
      <c r="E68" s="19"/>
      <c r="F68" s="111"/>
      <c r="G68" s="117"/>
      <c r="H68" s="21"/>
    </row>
    <row r="69" spans="1:8" ht="12" customHeight="1">
      <c r="A69" s="19"/>
      <c r="B69" s="19"/>
      <c r="C69" s="19"/>
      <c r="D69" s="19"/>
      <c r="E69" s="19"/>
      <c r="F69" s="111"/>
      <c r="G69" s="117"/>
      <c r="H69" s="21"/>
    </row>
    <row r="70" spans="1:8" ht="12" customHeight="1">
      <c r="A70" s="19"/>
      <c r="B70" s="19"/>
      <c r="C70" s="19"/>
      <c r="D70" s="19"/>
      <c r="E70" s="19"/>
      <c r="F70" s="111"/>
      <c r="G70" s="117"/>
      <c r="H70" s="21"/>
    </row>
    <row r="71" spans="1:8" ht="12" customHeight="1">
      <c r="A71" s="26"/>
      <c r="B71" s="19"/>
      <c r="C71" s="19"/>
      <c r="D71" s="19"/>
      <c r="E71" s="19"/>
      <c r="F71" s="111"/>
      <c r="G71" s="117"/>
      <c r="H71" s="21"/>
    </row>
    <row r="72" spans="1:8" ht="12" customHeight="1">
      <c r="A72" s="19"/>
      <c r="B72" s="19"/>
      <c r="C72" s="19"/>
      <c r="D72" s="19"/>
      <c r="E72" s="19"/>
      <c r="F72" s="111"/>
      <c r="G72" s="117"/>
      <c r="H72" s="21"/>
    </row>
    <row r="73" spans="1:8" ht="12" customHeight="1">
      <c r="A73" s="19"/>
      <c r="B73" s="19"/>
      <c r="C73" s="19"/>
      <c r="D73" s="19"/>
      <c r="E73" s="19"/>
      <c r="F73" s="111"/>
      <c r="G73" s="117"/>
      <c r="H73" s="21"/>
    </row>
    <row r="74" spans="1:8" ht="12" customHeight="1">
      <c r="A74" s="19"/>
      <c r="B74" s="19"/>
      <c r="C74" s="19"/>
      <c r="D74" s="19"/>
      <c r="E74" s="19"/>
      <c r="F74" s="111"/>
      <c r="G74" s="117"/>
      <c r="H74" s="21"/>
    </row>
    <row r="75" spans="1:8" ht="12" customHeight="1">
      <c r="A75" s="19"/>
      <c r="B75" s="19"/>
      <c r="C75" s="19"/>
      <c r="D75" s="19"/>
      <c r="E75" s="19"/>
      <c r="F75" s="111"/>
      <c r="G75" s="117"/>
      <c r="H75" s="21"/>
    </row>
    <row r="76" spans="1:8" ht="12" customHeight="1">
      <c r="A76" s="19"/>
      <c r="B76" s="19"/>
      <c r="C76" s="19"/>
      <c r="D76" s="19"/>
      <c r="E76" s="19"/>
      <c r="F76" s="111"/>
      <c r="G76" s="117"/>
      <c r="H76" s="21"/>
    </row>
    <row r="77" spans="1:8" ht="12" customHeight="1">
      <c r="A77" s="19"/>
      <c r="B77" s="19"/>
      <c r="C77" s="19"/>
      <c r="D77" s="19"/>
      <c r="E77" s="19"/>
      <c r="F77" s="111"/>
      <c r="G77" s="117"/>
      <c r="H77" s="21"/>
    </row>
    <row r="78" spans="1:8" ht="12" customHeight="1">
      <c r="A78" s="19"/>
      <c r="B78" s="19"/>
      <c r="C78" s="19"/>
      <c r="D78" s="19"/>
      <c r="E78" s="19"/>
      <c r="F78" s="111"/>
      <c r="G78" s="117"/>
      <c r="H78" s="21"/>
    </row>
    <row r="79" spans="1:8" ht="12" customHeight="1">
      <c r="A79" s="19"/>
      <c r="B79" s="19"/>
      <c r="C79" s="19"/>
      <c r="D79" s="19"/>
      <c r="E79" s="19"/>
      <c r="F79" s="111"/>
      <c r="G79" s="117"/>
      <c r="H79" s="21"/>
    </row>
    <row r="80" spans="1:8" ht="12" customHeight="1">
      <c r="A80" s="19"/>
      <c r="B80" s="19"/>
      <c r="C80" s="19"/>
      <c r="D80" s="19"/>
      <c r="E80" s="19"/>
      <c r="F80" s="111"/>
      <c r="G80" s="117"/>
      <c r="H80" s="21"/>
    </row>
    <row r="81" spans="1:8" ht="12" customHeight="1">
      <c r="A81" s="19"/>
      <c r="B81" s="19"/>
      <c r="C81" s="19"/>
      <c r="D81" s="19"/>
      <c r="E81" s="19"/>
      <c r="F81" s="111"/>
      <c r="G81" s="117"/>
      <c r="H81" s="21"/>
    </row>
    <row r="82" spans="1:8" ht="12" customHeight="1">
      <c r="A82" s="19"/>
      <c r="B82" s="19"/>
      <c r="C82" s="19"/>
      <c r="D82" s="19"/>
      <c r="E82" s="19"/>
      <c r="F82" s="111"/>
      <c r="G82" s="117"/>
      <c r="H82" s="21"/>
    </row>
    <row r="83" spans="1:8" ht="12" customHeight="1">
      <c r="A83" s="19"/>
      <c r="B83" s="19"/>
      <c r="C83" s="19"/>
      <c r="D83" s="19"/>
      <c r="E83" s="19"/>
      <c r="F83" s="111"/>
      <c r="G83" s="117"/>
      <c r="H83" s="21"/>
    </row>
    <row r="84" spans="1:8" ht="12" customHeight="1">
      <c r="A84" s="19"/>
      <c r="B84" s="19"/>
      <c r="C84" s="19"/>
      <c r="D84" s="19"/>
      <c r="E84" s="19"/>
      <c r="F84" s="111"/>
      <c r="G84" s="117"/>
      <c r="H84" s="21"/>
    </row>
    <row r="85" spans="1:8" ht="12" customHeight="1">
      <c r="A85" s="19"/>
      <c r="B85" s="19"/>
      <c r="C85" s="19"/>
      <c r="D85" s="19"/>
      <c r="E85" s="19"/>
      <c r="F85" s="111"/>
      <c r="G85" s="117"/>
      <c r="H85" s="21"/>
    </row>
    <row r="86" spans="1:8" ht="12" customHeight="1">
      <c r="A86" s="19"/>
      <c r="B86" s="19"/>
      <c r="C86" s="19"/>
      <c r="D86" s="19"/>
      <c r="E86" s="19"/>
      <c r="F86" s="111"/>
      <c r="G86" s="117"/>
      <c r="H86" s="21"/>
    </row>
    <row r="87" spans="1:8" ht="12.75" customHeight="1">
      <c r="A87" s="19"/>
      <c r="B87" s="19"/>
      <c r="C87" s="19"/>
      <c r="D87" s="19"/>
      <c r="E87" s="19"/>
      <c r="F87" s="111"/>
      <c r="G87" s="117"/>
      <c r="H87" s="21"/>
    </row>
    <row r="88" spans="1:8" ht="12.75" customHeight="1">
      <c r="A88" s="19"/>
      <c r="B88" s="19"/>
      <c r="C88" s="19"/>
      <c r="D88" s="19"/>
      <c r="E88" s="19"/>
      <c r="F88" s="111"/>
      <c r="G88" s="117"/>
      <c r="H88" s="21"/>
    </row>
    <row r="89" spans="1:8" ht="12.75" customHeight="1">
      <c r="A89" s="19"/>
      <c r="B89" s="19"/>
      <c r="C89" s="19"/>
      <c r="D89" s="19"/>
      <c r="E89" s="19"/>
      <c r="F89" s="111"/>
      <c r="G89" s="117"/>
      <c r="H89" s="21"/>
    </row>
    <row r="90" spans="1:8" ht="12.75" customHeight="1">
      <c r="A90" s="19"/>
      <c r="B90" s="19"/>
      <c r="C90" s="19"/>
      <c r="D90" s="19"/>
      <c r="E90" s="19"/>
      <c r="F90" s="111"/>
      <c r="G90" s="117"/>
      <c r="H90" s="21"/>
    </row>
    <row r="91" spans="1:8" ht="12.75" customHeight="1">
      <c r="A91" s="19"/>
      <c r="B91" s="19"/>
      <c r="C91" s="19"/>
      <c r="D91" s="19"/>
      <c r="E91" s="19"/>
      <c r="F91" s="111"/>
      <c r="G91" s="117"/>
      <c r="H91" s="21"/>
    </row>
    <row r="92" spans="1:8" ht="12.75" customHeight="1">
      <c r="A92" s="19"/>
      <c r="B92" s="19"/>
      <c r="C92" s="19"/>
      <c r="D92" s="19"/>
      <c r="E92" s="19"/>
      <c r="F92" s="111"/>
      <c r="G92" s="117"/>
      <c r="H92" s="21"/>
    </row>
    <row r="93" spans="1:8" ht="12.75" customHeight="1">
      <c r="A93" s="19"/>
      <c r="B93" s="19"/>
      <c r="C93" s="19"/>
      <c r="D93" s="19"/>
      <c r="E93" s="19"/>
      <c r="F93" s="111"/>
      <c r="G93" s="117"/>
      <c r="H93" s="21"/>
    </row>
    <row r="94" spans="1:8" ht="12.75" customHeight="1">
      <c r="A94" s="19"/>
      <c r="B94" s="19"/>
      <c r="C94" s="19"/>
      <c r="D94" s="19"/>
      <c r="E94" s="19"/>
      <c r="F94" s="111"/>
      <c r="G94" s="117"/>
      <c r="H94" s="21"/>
    </row>
    <row r="95" spans="1:8" ht="12.75" customHeight="1">
      <c r="A95" s="19"/>
      <c r="B95" s="19"/>
      <c r="C95" s="19"/>
      <c r="D95" s="19"/>
      <c r="E95" s="19"/>
      <c r="F95" s="111"/>
      <c r="G95" s="117"/>
      <c r="H95" s="21"/>
    </row>
    <row r="96" spans="1:8" ht="12.75" customHeight="1">
      <c r="A96" s="19"/>
      <c r="B96" s="19"/>
      <c r="C96" s="19"/>
      <c r="D96" s="19"/>
      <c r="E96" s="19"/>
      <c r="F96" s="111"/>
      <c r="G96" s="117"/>
      <c r="H96" s="21"/>
    </row>
    <row r="97" spans="1:8" ht="12.75" customHeight="1">
      <c r="A97" s="19"/>
      <c r="B97" s="19"/>
      <c r="C97" s="19"/>
      <c r="D97" s="19"/>
      <c r="E97" s="19"/>
      <c r="F97" s="111"/>
      <c r="G97" s="117"/>
      <c r="H97" s="21"/>
    </row>
    <row r="98" spans="1:8" ht="12.75" customHeight="1">
      <c r="A98" s="19"/>
      <c r="B98" s="19"/>
      <c r="C98" s="19"/>
      <c r="D98" s="19"/>
      <c r="E98" s="19"/>
      <c r="F98" s="111"/>
      <c r="G98" s="117"/>
      <c r="H98" s="21"/>
    </row>
    <row r="99" spans="1:8" ht="12.75" customHeight="1">
      <c r="A99" s="19"/>
      <c r="B99" s="19"/>
      <c r="C99" s="19"/>
      <c r="D99" s="19"/>
      <c r="E99" s="19"/>
      <c r="F99" s="111"/>
      <c r="G99" s="117"/>
      <c r="H99" s="21"/>
    </row>
    <row r="100" spans="1:8" ht="12.75" customHeight="1">
      <c r="A100" s="19"/>
      <c r="B100" s="19"/>
      <c r="C100" s="19"/>
      <c r="D100" s="19"/>
      <c r="E100" s="19"/>
      <c r="F100" s="111"/>
      <c r="G100" s="117"/>
      <c r="H100" s="21"/>
    </row>
    <row r="101" spans="1:8" ht="12.75" customHeight="1">
      <c r="A101" s="19"/>
      <c r="B101" s="19"/>
      <c r="C101" s="19"/>
      <c r="D101" s="19"/>
      <c r="E101" s="19"/>
      <c r="F101" s="111"/>
      <c r="G101" s="117"/>
      <c r="H101" s="21"/>
    </row>
    <row r="102" spans="1:8" ht="12.75" customHeight="1">
      <c r="A102" s="19"/>
      <c r="B102" s="19"/>
      <c r="C102" s="19"/>
      <c r="D102" s="19"/>
      <c r="E102" s="19"/>
      <c r="F102" s="111"/>
      <c r="G102" s="117"/>
      <c r="H102" s="21"/>
    </row>
    <row r="103" spans="1:8" ht="12.75" customHeight="1">
      <c r="A103" s="19"/>
      <c r="B103" s="19"/>
      <c r="C103" s="19"/>
      <c r="D103" s="19"/>
      <c r="E103" s="19"/>
      <c r="F103" s="111"/>
      <c r="G103" s="117"/>
      <c r="H103" s="21"/>
    </row>
    <row r="104" spans="1:8" ht="12.75" customHeight="1">
      <c r="A104" s="19"/>
      <c r="B104" s="19"/>
      <c r="C104" s="19"/>
      <c r="D104" s="19"/>
      <c r="E104" s="19"/>
      <c r="F104" s="111"/>
      <c r="G104" s="117"/>
      <c r="H104" s="21"/>
    </row>
    <row r="105" spans="1:8" ht="12.75" customHeight="1">
      <c r="A105" s="19"/>
      <c r="B105" s="19"/>
      <c r="C105" s="19"/>
      <c r="D105" s="19"/>
      <c r="E105" s="19"/>
      <c r="F105" s="111"/>
      <c r="G105" s="117"/>
      <c r="H105" s="21"/>
    </row>
    <row r="106" spans="1:8" ht="12.75" customHeight="1">
      <c r="A106" s="19"/>
      <c r="B106" s="19"/>
      <c r="C106" s="19"/>
      <c r="D106" s="19"/>
      <c r="E106" s="19"/>
      <c r="F106" s="111"/>
      <c r="G106" s="117"/>
      <c r="H106" s="21"/>
    </row>
    <row r="107" spans="1:8" ht="12.75" customHeight="1">
      <c r="A107" s="19"/>
      <c r="B107" s="19"/>
      <c r="C107" s="19"/>
      <c r="D107" s="19"/>
      <c r="E107" s="19"/>
      <c r="F107" s="111"/>
      <c r="G107" s="117"/>
      <c r="H107" s="21"/>
    </row>
    <row r="108" spans="1:8" ht="12.75" customHeight="1">
      <c r="A108" s="19"/>
      <c r="B108" s="19"/>
      <c r="C108" s="19"/>
      <c r="D108" s="19"/>
      <c r="E108" s="19"/>
      <c r="F108" s="111"/>
      <c r="G108" s="117"/>
      <c r="H108" s="21"/>
    </row>
    <row r="109" spans="1:8" ht="12.75" customHeight="1">
      <c r="A109" s="19"/>
      <c r="B109" s="19"/>
      <c r="C109" s="19"/>
      <c r="D109" s="19"/>
      <c r="E109" s="19"/>
      <c r="F109" s="111"/>
      <c r="G109" s="117"/>
      <c r="H109" s="21"/>
    </row>
    <row r="110" spans="1:8" ht="12.75" customHeight="1">
      <c r="A110" s="19"/>
      <c r="B110" s="19"/>
      <c r="C110" s="19"/>
      <c r="D110" s="19"/>
      <c r="E110" s="19"/>
      <c r="F110" s="111"/>
      <c r="G110" s="117"/>
      <c r="H110" s="21"/>
    </row>
    <row r="111" spans="1:8" ht="12.75" customHeight="1">
      <c r="A111" s="19"/>
      <c r="B111" s="19"/>
      <c r="C111" s="19"/>
      <c r="D111" s="19"/>
      <c r="E111" s="19"/>
      <c r="F111" s="111"/>
      <c r="G111" s="117"/>
      <c r="H111" s="21"/>
    </row>
    <row r="112" spans="1:8" ht="12.75" customHeight="1">
      <c r="A112" s="19"/>
      <c r="B112" s="19"/>
      <c r="C112" s="19"/>
      <c r="D112" s="19"/>
      <c r="E112" s="19"/>
      <c r="F112" s="111"/>
      <c r="G112" s="117"/>
      <c r="H112" s="21"/>
    </row>
    <row r="113" spans="1:8" ht="12.75" customHeight="1">
      <c r="A113" s="19"/>
      <c r="B113" s="19"/>
      <c r="C113" s="19"/>
      <c r="D113" s="19"/>
      <c r="E113" s="19"/>
      <c r="F113" s="111"/>
      <c r="G113" s="117"/>
      <c r="H113" s="21"/>
    </row>
    <row r="114" spans="1:8" ht="12.75" customHeight="1">
      <c r="A114" s="19"/>
      <c r="B114" s="19"/>
      <c r="C114" s="19"/>
      <c r="D114" s="19"/>
      <c r="E114" s="19"/>
      <c r="F114" s="111"/>
      <c r="G114" s="117"/>
      <c r="H114" s="21"/>
    </row>
    <row r="115" spans="1:8" ht="12.75" customHeight="1">
      <c r="A115" s="19"/>
      <c r="B115" s="19"/>
      <c r="C115" s="19"/>
      <c r="D115" s="19"/>
      <c r="E115" s="19"/>
      <c r="F115" s="111"/>
      <c r="G115" s="117"/>
      <c r="H115" s="21"/>
    </row>
    <row r="116" spans="1:8" ht="12.75" customHeight="1">
      <c r="A116" s="19"/>
      <c r="B116" s="19"/>
      <c r="C116" s="19"/>
      <c r="D116" s="19"/>
      <c r="E116" s="19"/>
      <c r="F116" s="111"/>
      <c r="G116" s="117"/>
      <c r="H116" s="21"/>
    </row>
    <row r="117" spans="1:8" ht="12.75" customHeight="1">
      <c r="A117" s="19"/>
      <c r="B117" s="19"/>
      <c r="C117" s="19"/>
      <c r="D117" s="19"/>
      <c r="E117" s="19"/>
      <c r="F117" s="111"/>
      <c r="G117" s="117"/>
      <c r="H117" s="21"/>
    </row>
    <row r="118" spans="1:8" ht="12.75" customHeight="1">
      <c r="A118" s="19"/>
      <c r="B118" s="19"/>
      <c r="C118" s="19"/>
      <c r="D118" s="19"/>
      <c r="E118" s="19"/>
      <c r="F118" s="111"/>
      <c r="G118" s="117"/>
      <c r="H118" s="21"/>
    </row>
    <row r="119" spans="1:8" ht="12.75" customHeight="1">
      <c r="A119" s="19"/>
      <c r="B119" s="19"/>
      <c r="C119" s="19"/>
      <c r="D119" s="19"/>
      <c r="E119" s="19"/>
      <c r="F119" s="111"/>
      <c r="G119" s="117"/>
      <c r="H119" s="21"/>
    </row>
    <row r="120" spans="1:8" ht="12.75" customHeight="1">
      <c r="A120" s="19"/>
      <c r="B120" s="19"/>
      <c r="C120" s="19"/>
      <c r="D120" s="19"/>
      <c r="E120" s="19"/>
      <c r="F120" s="111"/>
      <c r="G120" s="117"/>
      <c r="H120" s="21"/>
    </row>
    <row r="121" spans="1:8" ht="12.75" customHeight="1">
      <c r="A121" s="19"/>
      <c r="B121" s="19"/>
      <c r="C121" s="19"/>
      <c r="D121" s="19"/>
      <c r="E121" s="19"/>
      <c r="F121" s="111"/>
      <c r="G121" s="117"/>
      <c r="H121" s="21"/>
    </row>
    <row r="122" spans="1:8" ht="12.75" customHeight="1">
      <c r="A122" s="19"/>
      <c r="B122" s="19"/>
      <c r="C122" s="19"/>
      <c r="D122" s="19"/>
      <c r="E122" s="19"/>
      <c r="F122" s="111"/>
      <c r="G122" s="117"/>
      <c r="H122" s="21"/>
    </row>
    <row r="123" spans="1:8" ht="12.75" customHeight="1">
      <c r="A123" s="19"/>
      <c r="B123" s="19"/>
      <c r="C123" s="19"/>
      <c r="D123" s="19"/>
      <c r="E123" s="19"/>
      <c r="F123" s="111"/>
      <c r="G123" s="117"/>
      <c r="H123" s="21"/>
    </row>
    <row r="124" spans="1:8" ht="12.75" customHeight="1">
      <c r="A124" s="19"/>
      <c r="B124" s="19"/>
      <c r="C124" s="19"/>
      <c r="D124" s="19"/>
      <c r="E124" s="19"/>
      <c r="F124" s="111"/>
      <c r="G124" s="117"/>
      <c r="H124" s="21"/>
    </row>
    <row r="125" spans="1:8" ht="12.75" customHeight="1">
      <c r="A125" s="19"/>
      <c r="B125" s="19"/>
      <c r="C125" s="19"/>
      <c r="D125" s="19"/>
      <c r="E125" s="19"/>
      <c r="F125" s="111"/>
      <c r="G125" s="117"/>
      <c r="H125" s="21"/>
    </row>
    <row r="126" spans="1:8" ht="12.75" customHeight="1">
      <c r="A126" s="19"/>
      <c r="B126" s="19"/>
      <c r="C126" s="19"/>
      <c r="D126" s="19"/>
      <c r="E126" s="19"/>
      <c r="F126" s="111"/>
      <c r="G126" s="117"/>
      <c r="H126" s="21"/>
    </row>
    <row r="127" spans="1:8" ht="12.75" customHeight="1">
      <c r="A127" s="19"/>
      <c r="B127" s="19"/>
      <c r="C127" s="19"/>
      <c r="D127" s="19"/>
      <c r="E127" s="19"/>
      <c r="F127" s="111"/>
      <c r="G127" s="117"/>
      <c r="H127" s="21"/>
    </row>
    <row r="128" spans="1:8" ht="12.75" customHeight="1">
      <c r="A128" s="19"/>
      <c r="B128" s="19"/>
      <c r="C128" s="19"/>
      <c r="D128" s="19"/>
      <c r="E128" s="19"/>
      <c r="F128" s="111"/>
      <c r="G128" s="117"/>
      <c r="H128" s="21"/>
    </row>
    <row r="129" spans="1:8" ht="12.75" customHeight="1">
      <c r="A129" s="19"/>
      <c r="B129" s="19"/>
      <c r="C129" s="19"/>
      <c r="D129" s="19"/>
      <c r="E129" s="19"/>
      <c r="F129" s="111"/>
      <c r="G129" s="117"/>
      <c r="H129" s="21"/>
    </row>
    <row r="130" spans="1:8" ht="12.75" customHeight="1">
      <c r="A130" s="19"/>
      <c r="B130" s="19"/>
      <c r="C130" s="19"/>
      <c r="D130" s="19"/>
      <c r="E130" s="19"/>
      <c r="F130" s="111"/>
      <c r="G130" s="117"/>
      <c r="H130" s="21"/>
    </row>
    <row r="131" spans="1:8" ht="12.75" customHeight="1">
      <c r="A131" s="19"/>
      <c r="B131" s="19"/>
      <c r="C131" s="19"/>
      <c r="D131" s="19"/>
      <c r="E131" s="19"/>
      <c r="F131" s="111"/>
      <c r="G131" s="117"/>
      <c r="H131" s="21"/>
    </row>
    <row r="132" spans="1:8" ht="12.75" customHeight="1">
      <c r="A132" s="10"/>
      <c r="B132" s="10"/>
      <c r="C132" s="10"/>
      <c r="D132" s="10"/>
      <c r="E132" s="10"/>
      <c r="F132" s="112"/>
      <c r="G132" s="119"/>
      <c r="H132" s="315"/>
    </row>
    <row r="133" spans="1:8" ht="12.75" customHeight="1">
      <c r="A133" s="10"/>
      <c r="B133" s="10"/>
      <c r="C133" s="10"/>
      <c r="D133" s="10"/>
      <c r="E133" s="10"/>
      <c r="F133" s="112"/>
      <c r="G133" s="119"/>
      <c r="H133" s="315"/>
    </row>
    <row r="134" spans="1:8" ht="12.75" customHeight="1">
      <c r="A134" s="10"/>
      <c r="B134" s="10"/>
      <c r="C134" s="10"/>
      <c r="D134" s="10"/>
      <c r="E134" s="10"/>
      <c r="F134" s="112"/>
      <c r="G134" s="119"/>
      <c r="H134" s="315"/>
    </row>
    <row r="135" spans="1:8" ht="12.75" customHeight="1">
      <c r="A135" s="10"/>
      <c r="B135" s="10"/>
      <c r="C135" s="10"/>
      <c r="D135" s="10"/>
      <c r="E135" s="10"/>
      <c r="F135" s="112"/>
      <c r="G135" s="119"/>
      <c r="H135" s="315"/>
    </row>
    <row r="136" spans="1:8" ht="12.75" customHeight="1">
      <c r="A136" s="10"/>
      <c r="B136" s="10"/>
      <c r="C136" s="10"/>
      <c r="D136" s="10"/>
      <c r="E136" s="10"/>
      <c r="F136" s="112"/>
      <c r="G136" s="119"/>
      <c r="H136" s="315"/>
    </row>
    <row r="137" spans="1:8" ht="12.75" customHeight="1">
      <c r="A137" s="10"/>
      <c r="B137" s="10"/>
      <c r="C137" s="10"/>
      <c r="D137" s="10"/>
      <c r="E137" s="10"/>
      <c r="F137" s="112"/>
      <c r="G137" s="119"/>
      <c r="H137" s="315"/>
    </row>
    <row r="138" spans="1:8" ht="12.75" customHeight="1">
      <c r="A138" s="10"/>
      <c r="B138" s="10"/>
      <c r="C138" s="10"/>
      <c r="D138" s="10"/>
      <c r="E138" s="10"/>
      <c r="F138" s="112"/>
      <c r="G138" s="119"/>
      <c r="H138" s="315"/>
    </row>
    <row r="139" spans="1:8" ht="12.75" customHeight="1">
      <c r="A139" s="10"/>
      <c r="B139" s="10"/>
      <c r="C139" s="10"/>
      <c r="D139" s="10"/>
      <c r="E139" s="10"/>
      <c r="F139" s="112"/>
      <c r="G139" s="119"/>
      <c r="H139" s="315"/>
    </row>
    <row r="140" spans="1:8" ht="12.75" customHeight="1">
      <c r="A140" s="10"/>
      <c r="B140" s="10"/>
      <c r="C140" s="10"/>
      <c r="D140" s="10"/>
      <c r="E140" s="10"/>
      <c r="F140" s="112"/>
      <c r="G140" s="119"/>
      <c r="H140" s="315"/>
    </row>
    <row r="141" spans="1:8" ht="12.75" customHeight="1">
      <c r="A141" s="10"/>
      <c r="B141" s="10"/>
      <c r="C141" s="10"/>
      <c r="D141" s="10"/>
      <c r="E141" s="10"/>
      <c r="F141" s="112"/>
      <c r="G141" s="119"/>
      <c r="H141" s="315"/>
    </row>
    <row r="142" spans="1:8" ht="12.75" customHeight="1">
      <c r="A142" s="10"/>
      <c r="B142" s="10"/>
      <c r="C142" s="10"/>
      <c r="D142" s="10"/>
      <c r="E142" s="10"/>
      <c r="F142" s="112"/>
      <c r="G142" s="119"/>
      <c r="H142" s="315"/>
    </row>
    <row r="143" spans="1:8" ht="12.75" customHeight="1">
      <c r="A143" s="10"/>
      <c r="B143" s="10"/>
      <c r="C143" s="10"/>
      <c r="D143" s="10"/>
      <c r="E143" s="10"/>
      <c r="F143" s="112"/>
      <c r="G143" s="119"/>
      <c r="H143" s="315"/>
    </row>
    <row r="144" spans="1:8" ht="12.75" customHeight="1">
      <c r="A144" s="10"/>
      <c r="B144" s="10"/>
      <c r="C144" s="10"/>
      <c r="D144" s="10"/>
      <c r="E144" s="10"/>
      <c r="F144" s="112"/>
      <c r="G144" s="119"/>
      <c r="H144" s="315"/>
    </row>
    <row r="145" spans="1:8" ht="12.75" customHeight="1">
      <c r="A145" s="10"/>
      <c r="B145" s="10"/>
      <c r="C145" s="10"/>
      <c r="D145" s="10"/>
      <c r="E145" s="10"/>
      <c r="F145" s="112"/>
      <c r="G145" s="119"/>
      <c r="H145" s="315"/>
    </row>
    <row r="146" spans="1:8" ht="12.75" customHeight="1">
      <c r="A146" s="10"/>
      <c r="B146" s="10"/>
      <c r="C146" s="10"/>
      <c r="D146" s="10"/>
      <c r="E146" s="10"/>
      <c r="F146" s="112"/>
      <c r="G146" s="119"/>
      <c r="H146" s="315"/>
    </row>
    <row r="147" spans="1:8" ht="12.75" customHeight="1">
      <c r="A147" s="10"/>
      <c r="B147" s="10"/>
      <c r="C147" s="10"/>
      <c r="D147" s="10"/>
      <c r="E147" s="10"/>
      <c r="F147" s="112"/>
      <c r="G147" s="119"/>
      <c r="H147" s="315"/>
    </row>
    <row r="148" spans="1:8" ht="12.75" customHeight="1">
      <c r="A148" s="10"/>
      <c r="B148" s="10"/>
      <c r="C148" s="10"/>
      <c r="D148" s="10"/>
      <c r="E148" s="10"/>
      <c r="F148" s="112"/>
      <c r="G148" s="119"/>
      <c r="H148" s="315"/>
    </row>
    <row r="149" spans="1:8" ht="12.75" customHeight="1">
      <c r="A149" s="10"/>
      <c r="B149" s="10"/>
      <c r="C149" s="10"/>
      <c r="D149" s="10"/>
      <c r="E149" s="10"/>
      <c r="F149" s="112"/>
      <c r="G149" s="119"/>
      <c r="H149" s="315"/>
    </row>
    <row r="150" spans="1:8" ht="12.75" customHeight="1">
      <c r="A150" s="10"/>
      <c r="B150" s="10"/>
      <c r="C150" s="10"/>
      <c r="D150" s="10"/>
      <c r="E150" s="10"/>
      <c r="F150" s="112"/>
      <c r="G150" s="119"/>
      <c r="H150" s="315"/>
    </row>
    <row r="151" spans="1:8" ht="12.75" customHeight="1">
      <c r="A151" s="10"/>
      <c r="B151" s="10"/>
      <c r="C151" s="10"/>
      <c r="D151" s="10"/>
      <c r="E151" s="10"/>
      <c r="F151" s="112"/>
      <c r="G151" s="119"/>
      <c r="H151" s="315"/>
    </row>
    <row r="152" spans="1:8" ht="12.75" customHeight="1">
      <c r="A152" s="10"/>
      <c r="B152" s="10"/>
      <c r="C152" s="10"/>
      <c r="D152" s="10"/>
      <c r="E152" s="10"/>
      <c r="F152" s="112"/>
      <c r="G152" s="119"/>
      <c r="H152" s="315"/>
    </row>
    <row r="153" spans="1:8" ht="12.75" customHeight="1">
      <c r="A153" s="10"/>
      <c r="B153" s="10"/>
      <c r="C153" s="10"/>
      <c r="D153" s="10"/>
      <c r="E153" s="10"/>
      <c r="F153" s="112"/>
      <c r="G153" s="119"/>
      <c r="H153" s="315"/>
    </row>
    <row r="154" spans="1:8" ht="12.75" customHeight="1">
      <c r="A154" s="10"/>
      <c r="B154" s="10"/>
      <c r="C154" s="10"/>
      <c r="D154" s="10"/>
      <c r="E154" s="10"/>
      <c r="F154" s="112"/>
      <c r="G154" s="119"/>
      <c r="H154" s="315"/>
    </row>
    <row r="155" spans="1:8" ht="12.75" customHeight="1">
      <c r="A155" s="10"/>
      <c r="B155" s="10"/>
      <c r="C155" s="10"/>
      <c r="D155" s="10"/>
      <c r="E155" s="10"/>
      <c r="F155" s="112"/>
      <c r="G155" s="119"/>
      <c r="H155" s="315"/>
    </row>
    <row r="156" spans="1:8" ht="12.75" customHeight="1">
      <c r="A156" s="10"/>
      <c r="B156" s="10"/>
      <c r="C156" s="10"/>
      <c r="D156" s="10"/>
      <c r="E156" s="10"/>
      <c r="F156" s="112"/>
      <c r="G156" s="119"/>
      <c r="H156" s="315"/>
    </row>
    <row r="157" spans="1:8" ht="12.75" customHeight="1">
      <c r="A157" s="10"/>
      <c r="B157" s="10"/>
      <c r="C157" s="10"/>
      <c r="D157" s="10"/>
      <c r="E157" s="10"/>
      <c r="F157" s="112"/>
      <c r="G157" s="119"/>
      <c r="H157" s="315"/>
    </row>
    <row r="158" spans="1:8" ht="12.75" customHeight="1">
      <c r="A158" s="10"/>
      <c r="B158" s="10"/>
      <c r="C158" s="10"/>
      <c r="D158" s="10"/>
      <c r="E158" s="10"/>
      <c r="F158" s="112"/>
      <c r="G158" s="119"/>
      <c r="H158" s="315"/>
    </row>
    <row r="159" spans="1:8" ht="12.75" customHeight="1">
      <c r="A159" s="10"/>
      <c r="B159" s="10"/>
      <c r="C159" s="10"/>
      <c r="D159" s="10"/>
      <c r="E159" s="10"/>
      <c r="F159" s="112"/>
      <c r="G159" s="119"/>
      <c r="H159" s="315"/>
    </row>
    <row r="160" spans="1:8" ht="12.75" customHeight="1">
      <c r="A160" s="10"/>
      <c r="B160" s="10"/>
      <c r="C160" s="10"/>
      <c r="D160" s="10"/>
      <c r="E160" s="10"/>
      <c r="F160" s="112"/>
      <c r="G160" s="119"/>
      <c r="H160" s="315"/>
    </row>
    <row r="161" spans="1:8" ht="12.75" customHeight="1">
      <c r="A161" s="10"/>
      <c r="B161" s="10"/>
      <c r="C161" s="10"/>
      <c r="D161" s="10"/>
      <c r="E161" s="10"/>
      <c r="F161" s="112"/>
      <c r="G161" s="119"/>
      <c r="H161" s="315"/>
    </row>
    <row r="162" spans="1:8" ht="12.75" customHeight="1">
      <c r="A162" s="10"/>
      <c r="B162" s="10"/>
      <c r="C162" s="10"/>
      <c r="D162" s="10"/>
      <c r="E162" s="10"/>
      <c r="F162" s="112"/>
      <c r="G162" s="119"/>
      <c r="H162" s="315"/>
    </row>
    <row r="163" spans="1:8" ht="12.75" customHeight="1">
      <c r="A163" s="10"/>
      <c r="B163" s="10"/>
      <c r="C163" s="10"/>
      <c r="D163" s="10"/>
      <c r="E163" s="10"/>
      <c r="F163" s="112"/>
      <c r="G163" s="119"/>
      <c r="H163" s="315"/>
    </row>
    <row r="164" spans="1:8" ht="12.75" customHeight="1">
      <c r="A164" s="10"/>
      <c r="B164" s="10"/>
      <c r="C164" s="10"/>
      <c r="D164" s="10"/>
      <c r="E164" s="10"/>
      <c r="F164" s="112"/>
      <c r="G164" s="119"/>
      <c r="H164" s="315"/>
    </row>
    <row r="165" spans="1:8" ht="12.75" customHeight="1">
      <c r="A165" s="10"/>
      <c r="B165" s="10"/>
      <c r="C165" s="10"/>
      <c r="D165" s="10"/>
      <c r="E165" s="10"/>
      <c r="F165" s="112"/>
      <c r="G165" s="119"/>
      <c r="H165" s="315"/>
    </row>
    <row r="166" spans="1:8" ht="12.75" customHeight="1">
      <c r="A166" s="10"/>
      <c r="B166" s="10"/>
      <c r="C166" s="10"/>
      <c r="D166" s="10"/>
      <c r="E166" s="10"/>
      <c r="F166" s="112"/>
      <c r="G166" s="119"/>
      <c r="H166" s="315"/>
    </row>
    <row r="167" spans="1:8" ht="12.75" customHeight="1">
      <c r="A167" s="10"/>
      <c r="B167" s="10"/>
      <c r="C167" s="10"/>
      <c r="D167" s="10"/>
      <c r="E167" s="10"/>
      <c r="F167" s="112"/>
      <c r="G167" s="119"/>
      <c r="H167" s="315"/>
    </row>
    <row r="168" spans="1:8" ht="12.75" customHeight="1">
      <c r="A168" s="10"/>
      <c r="B168" s="10"/>
      <c r="C168" s="10"/>
      <c r="D168" s="10"/>
      <c r="E168" s="10"/>
      <c r="F168" s="112"/>
      <c r="G168" s="119"/>
      <c r="H168" s="315"/>
    </row>
    <row r="169" spans="1:8" ht="12.75" customHeight="1">
      <c r="A169" s="10"/>
      <c r="B169" s="10"/>
      <c r="C169" s="10"/>
      <c r="D169" s="10"/>
      <c r="E169" s="10"/>
      <c r="F169" s="112"/>
      <c r="G169" s="119"/>
      <c r="H169" s="315"/>
    </row>
    <row r="170" spans="1:8" ht="12.75" customHeight="1">
      <c r="A170" s="10"/>
      <c r="B170" s="10"/>
      <c r="C170" s="10"/>
      <c r="D170" s="10"/>
      <c r="E170" s="10"/>
      <c r="F170" s="112"/>
      <c r="G170" s="119"/>
      <c r="H170" s="315"/>
    </row>
    <row r="171" spans="1:8" ht="12.75" customHeight="1">
      <c r="A171" s="10"/>
      <c r="B171" s="10"/>
      <c r="C171" s="10"/>
      <c r="D171" s="10"/>
      <c r="E171" s="10"/>
      <c r="F171" s="112"/>
      <c r="G171" s="119"/>
      <c r="H171" s="315"/>
    </row>
    <row r="172" spans="1:8" ht="12.75" customHeight="1">
      <c r="A172" s="10"/>
      <c r="B172" s="10"/>
      <c r="C172" s="10"/>
      <c r="D172" s="10"/>
      <c r="E172" s="10"/>
      <c r="F172" s="112"/>
      <c r="G172" s="119"/>
      <c r="H172" s="315"/>
    </row>
    <row r="173" spans="1:8" ht="12.75" customHeight="1">
      <c r="A173" s="10"/>
      <c r="B173" s="10"/>
      <c r="C173" s="10"/>
      <c r="D173" s="10"/>
      <c r="E173" s="10"/>
      <c r="F173" s="112"/>
      <c r="G173" s="119"/>
      <c r="H173" s="315"/>
    </row>
    <row r="174" spans="1:8" ht="12.75" customHeight="1">
      <c r="A174" s="10"/>
      <c r="B174" s="10"/>
      <c r="C174" s="10"/>
      <c r="D174" s="10"/>
      <c r="E174" s="10"/>
      <c r="F174" s="112"/>
      <c r="G174" s="119"/>
      <c r="H174" s="315"/>
    </row>
    <row r="175" spans="1:8" ht="12.75" customHeight="1">
      <c r="A175" s="10"/>
      <c r="B175" s="10"/>
      <c r="C175" s="10"/>
      <c r="D175" s="10"/>
      <c r="E175" s="10"/>
      <c r="F175" s="112"/>
      <c r="G175" s="119"/>
      <c r="H175" s="315"/>
    </row>
    <row r="176" spans="1:8" ht="12.75" customHeight="1">
      <c r="A176" s="10"/>
      <c r="B176" s="10"/>
      <c r="C176" s="10"/>
      <c r="D176" s="10"/>
      <c r="E176" s="10"/>
      <c r="F176" s="112"/>
      <c r="G176" s="119"/>
      <c r="H176" s="315"/>
    </row>
    <row r="177" spans="1:8" ht="12.75" customHeight="1">
      <c r="A177" s="10"/>
      <c r="B177" s="10"/>
      <c r="C177" s="10"/>
      <c r="D177" s="10"/>
      <c r="E177" s="10"/>
      <c r="F177" s="112"/>
      <c r="G177" s="119"/>
      <c r="H177" s="315"/>
    </row>
    <row r="178" spans="1:8" ht="12.75" customHeight="1">
      <c r="A178" s="10"/>
      <c r="B178" s="10"/>
      <c r="C178" s="10"/>
      <c r="D178" s="10"/>
      <c r="E178" s="10"/>
      <c r="F178" s="112"/>
      <c r="G178" s="119"/>
      <c r="H178" s="315"/>
    </row>
    <row r="179" spans="1:8" ht="12.75" customHeight="1">
      <c r="A179" s="10"/>
      <c r="B179" s="10"/>
      <c r="C179" s="10"/>
      <c r="D179" s="10"/>
      <c r="E179" s="10"/>
      <c r="F179" s="112"/>
      <c r="G179" s="119"/>
      <c r="H179" s="315"/>
    </row>
    <row r="180" spans="1:8" ht="12.75" customHeight="1">
      <c r="A180" s="10"/>
      <c r="B180" s="10"/>
      <c r="C180" s="10"/>
      <c r="D180" s="10"/>
      <c r="E180" s="10"/>
      <c r="F180" s="112"/>
      <c r="G180" s="119"/>
      <c r="H180" s="315"/>
    </row>
    <row r="181" spans="1:8" ht="12.75" customHeight="1">
      <c r="A181" s="10"/>
      <c r="B181" s="10"/>
      <c r="C181" s="10"/>
      <c r="D181" s="10"/>
      <c r="E181" s="10"/>
      <c r="F181" s="112"/>
      <c r="G181" s="119"/>
      <c r="H181" s="315"/>
    </row>
    <row r="182" spans="1:8" ht="12.75" customHeight="1">
      <c r="A182" s="10"/>
      <c r="B182" s="10"/>
      <c r="C182" s="10"/>
      <c r="D182" s="10"/>
      <c r="E182" s="10"/>
      <c r="F182" s="112"/>
      <c r="G182" s="119"/>
      <c r="H182" s="315"/>
    </row>
    <row r="183" spans="1:8" ht="12.75" customHeight="1">
      <c r="A183" s="10"/>
      <c r="B183" s="10"/>
      <c r="C183" s="10"/>
      <c r="D183" s="10"/>
      <c r="E183" s="10"/>
      <c r="F183" s="112"/>
      <c r="G183" s="119"/>
      <c r="H183" s="315"/>
    </row>
    <row r="184" spans="1:8" ht="12.75" customHeight="1">
      <c r="A184" s="10"/>
      <c r="B184" s="10"/>
      <c r="C184" s="10"/>
      <c r="D184" s="10"/>
      <c r="E184" s="10"/>
      <c r="F184" s="112"/>
      <c r="G184" s="119"/>
      <c r="H184" s="315"/>
    </row>
    <row r="185" spans="1:8" ht="12.75" customHeight="1">
      <c r="A185" s="10"/>
      <c r="B185" s="10"/>
      <c r="C185" s="10"/>
      <c r="D185" s="10"/>
      <c r="E185" s="10"/>
      <c r="F185" s="112"/>
      <c r="G185" s="119"/>
      <c r="H185" s="315"/>
    </row>
    <row r="186" spans="1:8" ht="12.75" customHeight="1">
      <c r="A186" s="10"/>
      <c r="B186" s="10"/>
      <c r="C186" s="10"/>
      <c r="D186" s="10"/>
      <c r="E186" s="10"/>
      <c r="F186" s="112"/>
      <c r="G186" s="119"/>
      <c r="H186" s="315"/>
    </row>
    <row r="187" spans="1:8" ht="12.75" customHeight="1">
      <c r="A187" s="10"/>
      <c r="B187" s="10"/>
      <c r="C187" s="10"/>
      <c r="D187" s="10"/>
      <c r="E187" s="10"/>
      <c r="F187" s="112"/>
      <c r="G187" s="119"/>
      <c r="H187" s="315"/>
    </row>
    <row r="188" spans="1:8" ht="12.75" customHeight="1">
      <c r="A188" s="10"/>
      <c r="B188" s="10"/>
      <c r="C188" s="10"/>
      <c r="D188" s="10"/>
      <c r="E188" s="10"/>
      <c r="F188" s="112"/>
      <c r="G188" s="119"/>
      <c r="H188" s="315"/>
    </row>
    <row r="189" spans="1:8" ht="12.75" customHeight="1">
      <c r="A189" s="10"/>
      <c r="B189" s="10"/>
      <c r="C189" s="10"/>
      <c r="D189" s="10"/>
      <c r="E189" s="10"/>
      <c r="F189" s="112"/>
      <c r="G189" s="119"/>
      <c r="H189" s="315"/>
    </row>
    <row r="190" spans="1:8" ht="12.75" customHeight="1">
      <c r="A190" s="10"/>
      <c r="B190" s="10"/>
      <c r="C190" s="10"/>
      <c r="D190" s="10"/>
      <c r="E190" s="10"/>
      <c r="F190" s="112"/>
      <c r="G190" s="119"/>
      <c r="H190" s="315"/>
    </row>
    <row r="191" spans="1:8" ht="12.75" customHeight="1">
      <c r="A191" s="10"/>
      <c r="B191" s="10"/>
      <c r="C191" s="10"/>
      <c r="D191" s="10"/>
      <c r="E191" s="10"/>
      <c r="F191" s="112"/>
      <c r="G191" s="119"/>
      <c r="H191" s="315"/>
    </row>
    <row r="192" spans="1:8" ht="12.75" customHeight="1">
      <c r="A192" s="10"/>
      <c r="B192" s="10"/>
      <c r="C192" s="10"/>
      <c r="D192" s="10"/>
      <c r="E192" s="10"/>
      <c r="F192" s="112"/>
      <c r="G192" s="119"/>
      <c r="H192" s="315"/>
    </row>
    <row r="193" spans="1:8" ht="12.75" customHeight="1">
      <c r="A193" s="10"/>
      <c r="B193" s="10"/>
      <c r="C193" s="10"/>
      <c r="D193" s="10"/>
      <c r="E193" s="10"/>
      <c r="F193" s="112"/>
      <c r="G193" s="119"/>
      <c r="H193" s="315"/>
    </row>
    <row r="194" spans="1:8" ht="12.75" customHeight="1">
      <c r="A194" s="10"/>
      <c r="B194" s="10"/>
      <c r="C194" s="10"/>
      <c r="D194" s="10"/>
      <c r="E194" s="10"/>
      <c r="F194" s="112"/>
      <c r="G194" s="119"/>
      <c r="H194" s="315"/>
    </row>
    <row r="195" spans="1:8" ht="12.75" customHeight="1">
      <c r="A195" s="10"/>
      <c r="B195" s="10"/>
      <c r="C195" s="10"/>
      <c r="D195" s="10"/>
      <c r="E195" s="10"/>
      <c r="F195" s="112"/>
      <c r="G195" s="119"/>
      <c r="H195" s="315"/>
    </row>
    <row r="196" spans="1:8" ht="12.75" customHeight="1">
      <c r="A196" s="10"/>
      <c r="B196" s="10"/>
      <c r="C196" s="10"/>
      <c r="D196" s="10"/>
      <c r="E196" s="10"/>
      <c r="F196" s="112"/>
      <c r="G196" s="119"/>
      <c r="H196" s="315"/>
    </row>
    <row r="197" spans="1:8" ht="12.75" customHeight="1">
      <c r="A197" s="10"/>
      <c r="B197" s="10"/>
      <c r="C197" s="10"/>
      <c r="D197" s="10"/>
      <c r="E197" s="10"/>
      <c r="F197" s="112"/>
      <c r="G197" s="119"/>
      <c r="H197" s="315"/>
    </row>
    <row r="198" spans="1:8" ht="12.75" customHeight="1">
      <c r="A198" s="10"/>
      <c r="B198" s="10"/>
      <c r="C198" s="10"/>
      <c r="D198" s="10"/>
      <c r="E198" s="10"/>
      <c r="F198" s="112"/>
      <c r="G198" s="119"/>
      <c r="H198" s="315"/>
    </row>
    <row r="199" spans="1:8" ht="12.75" customHeight="1">
      <c r="A199" s="10"/>
      <c r="B199" s="10"/>
      <c r="C199" s="10"/>
      <c r="D199" s="10"/>
      <c r="E199" s="10"/>
      <c r="F199" s="112"/>
      <c r="G199" s="119"/>
      <c r="H199" s="315"/>
    </row>
    <row r="200" spans="1:8" ht="12.75" customHeight="1">
      <c r="A200" s="10"/>
      <c r="B200" s="10"/>
      <c r="C200" s="10"/>
      <c r="D200" s="10"/>
      <c r="E200" s="10"/>
      <c r="F200" s="112"/>
      <c r="G200" s="119"/>
      <c r="H200" s="315"/>
    </row>
    <row r="201" spans="1:8" ht="12.75" customHeight="1">
      <c r="A201" s="10"/>
      <c r="B201" s="10"/>
      <c r="C201" s="10"/>
      <c r="D201" s="10"/>
      <c r="E201" s="10"/>
      <c r="F201" s="112"/>
      <c r="G201" s="119"/>
      <c r="H201" s="315"/>
    </row>
    <row r="202" spans="1:8" ht="12.75" customHeight="1">
      <c r="A202" s="10"/>
      <c r="B202" s="10"/>
      <c r="C202" s="10"/>
      <c r="D202" s="10"/>
      <c r="E202" s="10"/>
      <c r="F202" s="112"/>
      <c r="G202" s="119"/>
      <c r="H202" s="315"/>
    </row>
    <row r="203" spans="1:8" ht="12.75" customHeight="1">
      <c r="A203" s="10"/>
      <c r="B203" s="10"/>
      <c r="C203" s="10"/>
      <c r="D203" s="10"/>
      <c r="E203" s="10"/>
      <c r="F203" s="112"/>
      <c r="G203" s="119"/>
      <c r="H203" s="315"/>
    </row>
    <row r="204" spans="1:8" ht="12.75" customHeight="1">
      <c r="A204" s="10"/>
      <c r="B204" s="10"/>
      <c r="C204" s="10"/>
      <c r="D204" s="10"/>
      <c r="E204" s="10"/>
      <c r="F204" s="112"/>
      <c r="G204" s="119"/>
      <c r="H204" s="315"/>
    </row>
    <row r="205" spans="1:8" ht="12.75" customHeight="1">
      <c r="A205" s="10"/>
      <c r="B205" s="10"/>
      <c r="C205" s="10"/>
      <c r="D205" s="10"/>
      <c r="E205" s="10"/>
      <c r="F205" s="112"/>
      <c r="G205" s="119"/>
      <c r="H205" s="315"/>
    </row>
    <row r="206" spans="1:8" ht="12.75" customHeight="1">
      <c r="A206" s="10"/>
      <c r="B206" s="10"/>
      <c r="C206" s="10"/>
      <c r="D206" s="10"/>
      <c r="E206" s="10"/>
      <c r="F206" s="112"/>
      <c r="G206" s="119"/>
      <c r="H206" s="315"/>
    </row>
    <row r="207" spans="1:8" ht="12.75" customHeight="1">
      <c r="A207" s="10"/>
      <c r="B207" s="10"/>
      <c r="C207" s="10"/>
      <c r="D207" s="10"/>
      <c r="E207" s="10"/>
      <c r="F207" s="112"/>
      <c r="G207" s="119"/>
      <c r="H207" s="315"/>
    </row>
    <row r="208" spans="1:8" ht="12.75" customHeight="1">
      <c r="A208" s="10"/>
      <c r="B208" s="10"/>
      <c r="C208" s="10"/>
      <c r="D208" s="10"/>
      <c r="E208" s="10"/>
      <c r="F208" s="112"/>
      <c r="G208" s="119"/>
      <c r="H208" s="315"/>
    </row>
    <row r="209" spans="1:8" ht="12.75" customHeight="1">
      <c r="A209" s="10"/>
      <c r="B209" s="10"/>
      <c r="C209" s="10"/>
      <c r="D209" s="10"/>
      <c r="E209" s="10"/>
      <c r="F209" s="112"/>
      <c r="G209" s="119"/>
      <c r="H209" s="315"/>
    </row>
    <row r="210" spans="1:8" ht="12.75" customHeight="1">
      <c r="A210" s="10"/>
      <c r="B210" s="10"/>
      <c r="C210" s="10"/>
      <c r="D210" s="10"/>
      <c r="E210" s="10"/>
      <c r="F210" s="112"/>
      <c r="G210" s="119"/>
      <c r="H210" s="315"/>
    </row>
    <row r="211" spans="1:8" ht="12.75" customHeight="1">
      <c r="A211" s="10"/>
      <c r="B211" s="10"/>
      <c r="C211" s="10"/>
      <c r="D211" s="10"/>
      <c r="E211" s="10"/>
      <c r="F211" s="112"/>
      <c r="G211" s="119"/>
      <c r="H211" s="315"/>
    </row>
    <row r="212" spans="1:8" ht="12.75" customHeight="1">
      <c r="A212" s="10"/>
      <c r="B212" s="10"/>
      <c r="C212" s="10"/>
      <c r="D212" s="10"/>
      <c r="E212" s="10"/>
      <c r="F212" s="112"/>
      <c r="G212" s="119"/>
      <c r="H212" s="315"/>
    </row>
    <row r="213" spans="1:8" ht="12.75" customHeight="1">
      <c r="A213" s="10"/>
      <c r="B213" s="10"/>
      <c r="C213" s="10"/>
      <c r="D213" s="10"/>
      <c r="E213" s="10"/>
      <c r="F213" s="112"/>
      <c r="G213" s="119"/>
      <c r="H213" s="315"/>
    </row>
    <row r="214" spans="1:8" ht="12.75" customHeight="1">
      <c r="A214" s="10"/>
      <c r="B214" s="10"/>
      <c r="C214" s="10"/>
      <c r="D214" s="10"/>
      <c r="E214" s="10"/>
      <c r="F214" s="112"/>
      <c r="G214" s="119"/>
      <c r="H214" s="315"/>
    </row>
    <row r="215" spans="1:8" ht="12.75" customHeight="1">
      <c r="A215" s="10"/>
      <c r="B215" s="10"/>
      <c r="C215" s="10"/>
      <c r="D215" s="10"/>
      <c r="E215" s="10"/>
      <c r="F215" s="112"/>
      <c r="G215" s="119"/>
      <c r="H215" s="315"/>
    </row>
    <row r="216" spans="1:8" ht="12.75" customHeight="1">
      <c r="A216" s="10"/>
      <c r="B216" s="10"/>
      <c r="C216" s="10"/>
      <c r="D216" s="10"/>
      <c r="E216" s="10"/>
      <c r="F216" s="112"/>
      <c r="G216" s="119"/>
      <c r="H216" s="315"/>
    </row>
    <row r="217" spans="1:8" ht="12.75" customHeight="1">
      <c r="A217" s="10"/>
      <c r="B217" s="10"/>
      <c r="C217" s="10"/>
      <c r="D217" s="10"/>
      <c r="E217" s="10"/>
      <c r="F217" s="112"/>
      <c r="G217" s="119"/>
      <c r="H217" s="315"/>
    </row>
    <row r="218" spans="1:8" ht="12.75" customHeight="1">
      <c r="A218" s="10"/>
      <c r="B218" s="10"/>
      <c r="C218" s="10"/>
      <c r="D218" s="10"/>
      <c r="E218" s="10"/>
      <c r="F218" s="112"/>
      <c r="G218" s="119"/>
      <c r="H218" s="315"/>
    </row>
    <row r="219" spans="1:8" ht="12.75" customHeight="1">
      <c r="A219" s="10"/>
      <c r="B219" s="10"/>
      <c r="C219" s="10"/>
      <c r="D219" s="10"/>
      <c r="E219" s="10"/>
      <c r="F219" s="112"/>
      <c r="G219" s="119"/>
      <c r="H219" s="315"/>
    </row>
    <row r="220" spans="1:8" ht="12.75" customHeight="1">
      <c r="A220" s="10"/>
      <c r="B220" s="10"/>
      <c r="C220" s="10"/>
      <c r="D220" s="10"/>
      <c r="E220" s="10"/>
      <c r="F220" s="112"/>
      <c r="G220" s="119"/>
      <c r="H220" s="315"/>
    </row>
    <row r="221" spans="1:8" ht="12.75" customHeight="1">
      <c r="A221" s="10"/>
      <c r="B221" s="10"/>
      <c r="C221" s="10"/>
      <c r="D221" s="10"/>
      <c r="E221" s="10"/>
      <c r="F221" s="112"/>
      <c r="G221" s="119"/>
      <c r="H221" s="315"/>
    </row>
    <row r="222" spans="1:8" ht="12.75" customHeight="1">
      <c r="A222" s="10"/>
      <c r="B222" s="10"/>
      <c r="C222" s="10"/>
      <c r="D222" s="10"/>
      <c r="E222" s="10"/>
      <c r="F222" s="112"/>
      <c r="G222" s="119"/>
      <c r="H222" s="315"/>
    </row>
    <row r="223" spans="1:8" ht="12.75" customHeight="1">
      <c r="A223" s="10"/>
      <c r="B223" s="10"/>
      <c r="C223" s="10"/>
      <c r="D223" s="10"/>
      <c r="E223" s="10"/>
      <c r="F223" s="112"/>
      <c r="G223" s="119"/>
      <c r="H223" s="315"/>
    </row>
    <row r="224" spans="1:8" ht="12.75" customHeight="1">
      <c r="A224" s="10"/>
      <c r="B224" s="10"/>
      <c r="C224" s="10"/>
      <c r="D224" s="10"/>
      <c r="E224" s="10"/>
      <c r="F224" s="112"/>
      <c r="G224" s="119"/>
      <c r="H224" s="315"/>
    </row>
    <row r="225" spans="1:8" ht="12.75" customHeight="1">
      <c r="A225" s="10"/>
      <c r="B225" s="10"/>
      <c r="C225" s="10"/>
      <c r="D225" s="10"/>
      <c r="E225" s="10"/>
      <c r="F225" s="112"/>
      <c r="G225" s="119"/>
      <c r="H225" s="315"/>
    </row>
    <row r="226" spans="1:8" ht="12.75" customHeight="1">
      <c r="A226" s="10"/>
      <c r="B226" s="10"/>
      <c r="C226" s="10"/>
      <c r="D226" s="10"/>
      <c r="E226" s="10"/>
      <c r="F226" s="112"/>
      <c r="G226" s="119"/>
      <c r="H226" s="315"/>
    </row>
    <row r="227" spans="1:8" ht="12.75" customHeight="1">
      <c r="A227" s="10"/>
      <c r="B227" s="10"/>
      <c r="C227" s="10"/>
      <c r="D227" s="10"/>
      <c r="E227" s="10"/>
      <c r="F227" s="112"/>
      <c r="G227" s="119"/>
      <c r="H227" s="315"/>
    </row>
    <row r="228" spans="1:8" ht="12.75" customHeight="1">
      <c r="A228" s="10"/>
      <c r="B228" s="10"/>
      <c r="C228" s="10"/>
      <c r="D228" s="10"/>
      <c r="E228" s="10"/>
      <c r="F228" s="112"/>
      <c r="G228" s="119"/>
      <c r="H228" s="315"/>
    </row>
    <row r="229" spans="1:8" ht="12.75" customHeight="1">
      <c r="A229" s="10"/>
      <c r="B229" s="10"/>
      <c r="C229" s="10"/>
      <c r="D229" s="10"/>
      <c r="E229" s="10"/>
      <c r="F229" s="112"/>
      <c r="G229" s="119"/>
      <c r="H229" s="315"/>
    </row>
    <row r="230" spans="1:8" ht="12.75" customHeight="1">
      <c r="A230" s="10"/>
      <c r="B230" s="10"/>
      <c r="C230" s="10"/>
      <c r="D230" s="10"/>
      <c r="E230" s="10"/>
      <c r="F230" s="112"/>
      <c r="G230" s="119"/>
      <c r="H230" s="315"/>
    </row>
    <row r="231" spans="1:8" ht="12.75" customHeight="1">
      <c r="A231" s="10"/>
      <c r="B231" s="10"/>
      <c r="C231" s="10"/>
      <c r="D231" s="10"/>
      <c r="E231" s="10"/>
      <c r="F231" s="112"/>
      <c r="G231" s="119"/>
      <c r="H231" s="315"/>
    </row>
    <row r="232" spans="1:8" ht="12.75" customHeight="1">
      <c r="A232" s="10"/>
      <c r="B232" s="10"/>
      <c r="C232" s="10"/>
      <c r="D232" s="10"/>
      <c r="E232" s="10"/>
      <c r="F232" s="112"/>
      <c r="G232" s="119"/>
      <c r="H232" s="315"/>
    </row>
    <row r="233" spans="1:8" ht="12.75" customHeight="1">
      <c r="A233" s="10"/>
      <c r="B233" s="10"/>
      <c r="C233" s="10"/>
      <c r="D233" s="10"/>
      <c r="E233" s="10"/>
      <c r="F233" s="112"/>
      <c r="G233" s="119"/>
      <c r="H233" s="315"/>
    </row>
    <row r="234" spans="1:8" ht="12.75" customHeight="1">
      <c r="A234" s="10"/>
      <c r="B234" s="10"/>
      <c r="C234" s="10"/>
      <c r="D234" s="10"/>
      <c r="E234" s="10"/>
      <c r="F234" s="112"/>
      <c r="G234" s="119"/>
      <c r="H234" s="315"/>
    </row>
    <row r="235" spans="1:8" ht="12.75" customHeight="1">
      <c r="A235" s="10"/>
      <c r="B235" s="10"/>
      <c r="C235" s="10"/>
      <c r="D235" s="10"/>
      <c r="E235" s="10"/>
      <c r="F235" s="112"/>
      <c r="G235" s="119"/>
      <c r="H235" s="315"/>
    </row>
    <row r="236" spans="1:8" ht="12.75" customHeight="1">
      <c r="A236" s="10"/>
      <c r="B236" s="10"/>
      <c r="C236" s="10"/>
      <c r="D236" s="10"/>
      <c r="E236" s="10"/>
      <c r="F236" s="112"/>
      <c r="G236" s="119"/>
      <c r="H236" s="315"/>
    </row>
    <row r="237" spans="1:8" ht="12.75" customHeight="1">
      <c r="A237" s="10"/>
      <c r="B237" s="10"/>
      <c r="C237" s="10"/>
      <c r="D237" s="10"/>
      <c r="E237" s="10"/>
      <c r="F237" s="112"/>
      <c r="G237" s="119"/>
      <c r="H237" s="315"/>
    </row>
    <row r="238" spans="1:8" ht="12.75" customHeight="1">
      <c r="A238" s="10"/>
      <c r="B238" s="10"/>
      <c r="C238" s="10"/>
      <c r="D238" s="10"/>
      <c r="E238" s="10"/>
      <c r="F238" s="112"/>
      <c r="G238" s="119"/>
      <c r="H238" s="315"/>
    </row>
    <row r="239" spans="1:8" ht="12.75" customHeight="1">
      <c r="A239" s="10"/>
      <c r="B239" s="10"/>
      <c r="C239" s="10"/>
      <c r="D239" s="10"/>
      <c r="E239" s="10"/>
      <c r="F239" s="112"/>
      <c r="G239" s="119"/>
      <c r="H239" s="37"/>
    </row>
    <row r="240" spans="1:8" ht="12.75" customHeight="1">
      <c r="A240" s="10"/>
      <c r="B240" s="10"/>
      <c r="C240" s="10"/>
      <c r="D240" s="10"/>
      <c r="E240" s="10"/>
      <c r="F240" s="112"/>
      <c r="G240" s="119"/>
      <c r="H240" s="37"/>
    </row>
    <row r="241" spans="1:8" ht="12.75" customHeight="1">
      <c r="A241" s="10"/>
      <c r="B241" s="10"/>
      <c r="C241" s="10"/>
      <c r="D241" s="10"/>
      <c r="E241" s="10"/>
      <c r="F241" s="112"/>
      <c r="G241" s="119"/>
      <c r="H241" s="37"/>
    </row>
    <row r="242" spans="1:8" ht="12.75" customHeight="1">
      <c r="A242" s="10"/>
      <c r="B242" s="10"/>
      <c r="C242" s="10"/>
      <c r="D242" s="10"/>
      <c r="E242" s="10"/>
      <c r="F242" s="112"/>
      <c r="G242" s="119"/>
      <c r="H242" s="37"/>
    </row>
    <row r="243" spans="1:8" ht="12.75" customHeight="1">
      <c r="A243" s="10"/>
      <c r="B243" s="10"/>
      <c r="C243" s="10"/>
      <c r="D243" s="10"/>
      <c r="E243" s="10"/>
      <c r="F243" s="112"/>
      <c r="G243" s="119"/>
      <c r="H243" s="37"/>
    </row>
    <row r="244" spans="1:8" ht="12.75" customHeight="1">
      <c r="A244" s="10"/>
      <c r="B244" s="10"/>
      <c r="C244" s="10"/>
      <c r="D244" s="10"/>
      <c r="E244" s="10"/>
      <c r="F244" s="112"/>
      <c r="G244" s="119"/>
      <c r="H244" s="37"/>
    </row>
    <row r="245" spans="1:8" ht="12.75" customHeight="1">
      <c r="A245" s="10"/>
      <c r="B245" s="10"/>
      <c r="C245" s="10"/>
      <c r="D245" s="10"/>
      <c r="E245" s="10"/>
      <c r="F245" s="112"/>
      <c r="G245" s="119"/>
      <c r="H245" s="37"/>
    </row>
    <row r="246" spans="1:8" ht="12.75" customHeight="1">
      <c r="A246" s="10"/>
      <c r="B246" s="10"/>
      <c r="C246" s="10"/>
      <c r="D246" s="10"/>
      <c r="E246" s="10"/>
      <c r="F246" s="112"/>
      <c r="G246" s="119"/>
      <c r="H246" s="37"/>
    </row>
    <row r="247" spans="1:8" ht="12.75" customHeight="1">
      <c r="A247" s="10"/>
      <c r="B247" s="10"/>
      <c r="C247" s="10"/>
      <c r="D247" s="10"/>
      <c r="E247" s="10"/>
      <c r="F247" s="112"/>
      <c r="G247" s="119"/>
      <c r="H247" s="37"/>
    </row>
    <row r="248" spans="1:8" ht="12.75" customHeight="1">
      <c r="A248" s="10"/>
      <c r="B248" s="10"/>
      <c r="C248" s="10"/>
      <c r="D248" s="10"/>
      <c r="E248" s="10"/>
      <c r="F248" s="113"/>
      <c r="G248" s="120"/>
      <c r="H248" s="10"/>
    </row>
    <row r="249" spans="1:8" ht="12.75" customHeight="1">
      <c r="A249" s="10"/>
      <c r="B249" s="10"/>
      <c r="C249" s="10"/>
      <c r="D249" s="10"/>
      <c r="E249" s="10"/>
      <c r="F249" s="113"/>
      <c r="G249" s="120"/>
      <c r="H249" s="10"/>
    </row>
    <row r="250" spans="1:8" ht="12.75" customHeight="1">
      <c r="A250" s="10"/>
      <c r="B250" s="10"/>
      <c r="C250" s="10"/>
      <c r="D250" s="10"/>
      <c r="E250" s="10"/>
      <c r="F250" s="113"/>
      <c r="G250" s="120"/>
      <c r="H250" s="10"/>
    </row>
    <row r="251" spans="1:8" ht="12.75" customHeight="1">
      <c r="A251" s="10"/>
      <c r="B251" s="10"/>
      <c r="C251" s="10"/>
      <c r="D251" s="10"/>
      <c r="E251" s="10"/>
      <c r="F251" s="113"/>
      <c r="G251" s="120"/>
      <c r="H251" s="10"/>
    </row>
    <row r="252" spans="1:8" ht="12.75" customHeight="1">
      <c r="A252" s="10"/>
      <c r="B252" s="10"/>
      <c r="C252" s="10"/>
      <c r="D252" s="10"/>
      <c r="E252" s="10"/>
      <c r="F252" s="113"/>
      <c r="G252" s="120"/>
      <c r="H252" s="10"/>
    </row>
    <row r="253" spans="1:8" ht="12.75" customHeight="1">
      <c r="A253" s="10"/>
      <c r="B253" s="10"/>
      <c r="C253" s="10"/>
      <c r="D253" s="10"/>
      <c r="E253" s="10"/>
      <c r="F253" s="113"/>
      <c r="G253" s="120"/>
      <c r="H253" s="10"/>
    </row>
    <row r="254" spans="1:8" ht="12.75" customHeight="1">
      <c r="A254" s="10"/>
      <c r="B254" s="10"/>
      <c r="C254" s="10"/>
      <c r="D254" s="10"/>
      <c r="E254" s="10"/>
      <c r="F254" s="113"/>
      <c r="G254" s="120"/>
      <c r="H254" s="10"/>
    </row>
    <row r="255" spans="1:8" ht="12.75" customHeight="1">
      <c r="A255" s="10"/>
      <c r="B255" s="10"/>
      <c r="C255" s="10"/>
      <c r="D255" s="10"/>
      <c r="E255" s="10"/>
      <c r="F255" s="113"/>
      <c r="G255" s="120"/>
      <c r="H255" s="10"/>
    </row>
    <row r="256" spans="1:8" ht="12.75" customHeight="1">
      <c r="A256" s="10"/>
      <c r="B256" s="10"/>
      <c r="C256" s="10"/>
      <c r="D256" s="10"/>
      <c r="E256" s="10"/>
      <c r="F256" s="113"/>
      <c r="G256" s="120"/>
      <c r="H256" s="10"/>
    </row>
    <row r="257" spans="1:8" ht="12.75" customHeight="1">
      <c r="A257" s="10"/>
      <c r="B257" s="10"/>
      <c r="C257" s="10"/>
      <c r="D257" s="10"/>
      <c r="E257" s="10"/>
      <c r="F257" s="113"/>
      <c r="G257" s="120"/>
      <c r="H257" s="10"/>
    </row>
    <row r="258" spans="1:8" ht="12.75" customHeight="1">
      <c r="A258" s="10"/>
      <c r="B258" s="10"/>
      <c r="C258" s="10"/>
      <c r="D258" s="10"/>
      <c r="E258" s="10"/>
      <c r="F258" s="113"/>
      <c r="G258" s="120"/>
      <c r="H258" s="10"/>
    </row>
    <row r="259" spans="1:8" ht="12.75" customHeight="1">
      <c r="A259" s="10"/>
      <c r="B259" s="10"/>
      <c r="C259" s="10"/>
      <c r="D259" s="10"/>
      <c r="E259" s="10"/>
      <c r="F259" s="113"/>
      <c r="G259" s="120"/>
      <c r="H259" s="10"/>
    </row>
    <row r="260" spans="1:8" ht="12.75" customHeight="1">
      <c r="A260" s="10"/>
      <c r="B260" s="10"/>
      <c r="C260" s="10"/>
      <c r="D260" s="10"/>
      <c r="E260" s="10"/>
      <c r="F260" s="113"/>
      <c r="G260" s="120"/>
      <c r="H260" s="10"/>
    </row>
    <row r="261" spans="1:8" ht="12.75" customHeight="1">
      <c r="A261" s="10"/>
      <c r="B261" s="10"/>
      <c r="C261" s="10"/>
      <c r="D261" s="10"/>
      <c r="E261" s="10"/>
      <c r="F261" s="113"/>
      <c r="G261" s="120"/>
      <c r="H261" s="10"/>
    </row>
    <row r="262" spans="1:8" ht="12.75" customHeight="1">
      <c r="A262" s="10"/>
      <c r="B262" s="10"/>
      <c r="C262" s="10"/>
      <c r="D262" s="10"/>
      <c r="E262" s="10"/>
      <c r="F262" s="113"/>
      <c r="G262" s="120"/>
      <c r="H262" s="10"/>
    </row>
    <row r="263" spans="1:8" ht="12.75" customHeight="1">
      <c r="A263" s="10"/>
      <c r="B263" s="10"/>
      <c r="C263" s="10"/>
      <c r="D263" s="10"/>
      <c r="E263" s="10"/>
      <c r="F263" s="113"/>
      <c r="G263" s="120"/>
      <c r="H263" s="10"/>
    </row>
    <row r="264" spans="1:8" ht="12.75" customHeight="1">
      <c r="A264" s="10"/>
      <c r="B264" s="10"/>
      <c r="C264" s="10"/>
      <c r="D264" s="10"/>
      <c r="E264" s="10"/>
      <c r="F264" s="113"/>
      <c r="G264" s="120"/>
      <c r="H264" s="10"/>
    </row>
    <row r="265" spans="1:8" ht="12.75" customHeight="1">
      <c r="A265" s="10"/>
      <c r="B265" s="10"/>
      <c r="C265" s="10"/>
      <c r="D265" s="10"/>
      <c r="E265" s="10"/>
      <c r="F265" s="113"/>
      <c r="G265" s="120"/>
      <c r="H265" s="10"/>
    </row>
    <row r="266" spans="1:8" ht="12.75" customHeight="1">
      <c r="A266" s="10"/>
      <c r="B266" s="10"/>
      <c r="C266" s="10"/>
      <c r="D266" s="10"/>
      <c r="E266" s="10"/>
      <c r="F266" s="113"/>
      <c r="G266" s="120"/>
      <c r="H266" s="10"/>
    </row>
    <row r="267" spans="1:8" ht="12.75" customHeight="1">
      <c r="A267" s="10"/>
      <c r="B267" s="10"/>
      <c r="C267" s="10"/>
      <c r="D267" s="10"/>
      <c r="E267" s="10"/>
      <c r="F267" s="113"/>
      <c r="G267" s="120"/>
      <c r="H267" s="10"/>
    </row>
    <row r="268" spans="1:8" ht="12.75" customHeight="1">
      <c r="A268" s="10"/>
      <c r="B268" s="10"/>
      <c r="C268" s="10"/>
      <c r="D268" s="10"/>
      <c r="E268" s="10"/>
      <c r="F268" s="113"/>
      <c r="G268" s="120"/>
      <c r="H268" s="10"/>
    </row>
    <row r="269" spans="1:8" ht="12.75" customHeight="1">
      <c r="A269" s="10"/>
      <c r="B269" s="10"/>
      <c r="C269" s="10"/>
      <c r="D269" s="10"/>
      <c r="E269" s="10"/>
      <c r="F269" s="113"/>
      <c r="G269" s="120"/>
      <c r="H269" s="10"/>
    </row>
    <row r="270" spans="1:8" ht="12.75" customHeight="1">
      <c r="A270" s="10"/>
      <c r="B270" s="10"/>
      <c r="C270" s="10"/>
      <c r="D270" s="10"/>
      <c r="E270" s="10"/>
      <c r="F270" s="113"/>
      <c r="G270" s="120"/>
      <c r="H270" s="10"/>
    </row>
    <row r="271" spans="1:8" ht="12.75" customHeight="1">
      <c r="A271" s="10"/>
      <c r="B271" s="10"/>
      <c r="C271" s="10"/>
      <c r="D271" s="10"/>
      <c r="E271" s="10"/>
      <c r="F271" s="113"/>
      <c r="G271" s="120"/>
      <c r="H271" s="10"/>
    </row>
    <row r="272" spans="1:8" ht="12.75" customHeight="1">
      <c r="A272" s="10"/>
      <c r="B272" s="10"/>
      <c r="C272" s="10"/>
      <c r="D272" s="10"/>
      <c r="E272" s="10"/>
      <c r="F272" s="113"/>
      <c r="G272" s="120"/>
      <c r="H272" s="10"/>
    </row>
    <row r="273" spans="1:8" ht="12.75" customHeight="1">
      <c r="A273" s="10"/>
      <c r="B273" s="10"/>
      <c r="C273" s="10"/>
      <c r="D273" s="10"/>
      <c r="E273" s="10"/>
      <c r="F273" s="113"/>
      <c r="G273" s="120"/>
      <c r="H273" s="10"/>
    </row>
    <row r="274" spans="1:8" ht="12.75" customHeight="1">
      <c r="A274" s="10"/>
      <c r="B274" s="10"/>
      <c r="C274" s="10"/>
      <c r="D274" s="10"/>
      <c r="E274" s="10"/>
      <c r="F274" s="113"/>
      <c r="G274" s="120"/>
      <c r="H274" s="10"/>
    </row>
    <row r="275" spans="1:8" ht="12.75" customHeight="1">
      <c r="A275" s="10"/>
      <c r="B275" s="10"/>
      <c r="C275" s="10"/>
      <c r="D275" s="10"/>
      <c r="E275" s="10"/>
      <c r="F275" s="113"/>
      <c r="G275" s="120"/>
      <c r="H275" s="10"/>
    </row>
    <row r="276" spans="1:8" ht="12.75" customHeight="1">
      <c r="A276" s="10"/>
      <c r="B276" s="10"/>
      <c r="C276" s="10"/>
      <c r="D276" s="10"/>
      <c r="E276" s="10"/>
      <c r="F276" s="113"/>
      <c r="G276" s="120"/>
      <c r="H276" s="10"/>
    </row>
    <row r="277" spans="1:8" ht="12.75" customHeight="1">
      <c r="A277" s="10"/>
      <c r="B277" s="10"/>
      <c r="C277" s="10"/>
      <c r="D277" s="10"/>
      <c r="E277" s="10"/>
      <c r="F277" s="113"/>
      <c r="G277" s="120"/>
      <c r="H277" s="10"/>
    </row>
    <row r="278" spans="1:8" ht="12.75" customHeight="1">
      <c r="A278" s="10"/>
      <c r="B278" s="10"/>
      <c r="C278" s="10"/>
      <c r="D278" s="10"/>
      <c r="E278" s="10"/>
      <c r="F278" s="113"/>
      <c r="G278" s="120"/>
      <c r="H278" s="10"/>
    </row>
    <row r="279" spans="1:8" ht="12.75" customHeight="1">
      <c r="A279" s="10"/>
      <c r="B279" s="10"/>
      <c r="C279" s="10"/>
      <c r="D279" s="10"/>
      <c r="E279" s="10"/>
      <c r="F279" s="113"/>
      <c r="G279" s="120"/>
      <c r="H279" s="10"/>
    </row>
    <row r="280" spans="1:8" ht="12.75" customHeight="1">
      <c r="A280" s="10"/>
      <c r="B280" s="10"/>
      <c r="C280" s="10"/>
      <c r="D280" s="10"/>
      <c r="E280" s="10"/>
      <c r="F280" s="113"/>
      <c r="G280" s="120"/>
      <c r="H280" s="10"/>
    </row>
    <row r="281" spans="1:8" ht="12.75" customHeight="1">
      <c r="A281" s="10"/>
      <c r="B281" s="10"/>
      <c r="C281" s="10"/>
      <c r="D281" s="10"/>
      <c r="E281" s="10"/>
      <c r="F281" s="113"/>
      <c r="G281" s="120"/>
      <c r="H281" s="10"/>
    </row>
    <row r="282" spans="1:8" ht="12.75" customHeight="1">
      <c r="A282" s="10"/>
      <c r="B282" s="10"/>
      <c r="C282" s="10"/>
      <c r="D282" s="10"/>
      <c r="E282" s="10"/>
      <c r="F282" s="113"/>
      <c r="G282" s="120"/>
      <c r="H282" s="10"/>
    </row>
    <row r="283" spans="1:8" ht="12.75" customHeight="1">
      <c r="A283" s="10"/>
      <c r="B283" s="10"/>
      <c r="C283" s="10"/>
      <c r="D283" s="10"/>
      <c r="E283" s="10"/>
      <c r="F283" s="113"/>
      <c r="G283" s="120"/>
      <c r="H283" s="10"/>
    </row>
    <row r="284" spans="1:8" ht="12.75" customHeight="1">
      <c r="A284" s="10"/>
      <c r="B284" s="10"/>
      <c r="C284" s="10"/>
      <c r="D284" s="10"/>
      <c r="E284" s="10"/>
      <c r="F284" s="113"/>
      <c r="G284" s="120"/>
      <c r="H284" s="10"/>
    </row>
    <row r="285" spans="1:8" ht="12.75" customHeight="1">
      <c r="A285" s="10"/>
      <c r="B285" s="10"/>
      <c r="C285" s="10"/>
      <c r="D285" s="10"/>
      <c r="E285" s="10"/>
      <c r="F285" s="113"/>
      <c r="G285" s="120"/>
      <c r="H285" s="10"/>
    </row>
    <row r="286" spans="1:8" ht="12.75">
      <c r="A286" s="10"/>
      <c r="B286" s="10"/>
      <c r="C286" s="10"/>
      <c r="D286" s="10"/>
      <c r="E286" s="10"/>
      <c r="F286" s="113"/>
      <c r="G286" s="120"/>
      <c r="H286" s="10"/>
    </row>
    <row r="287" spans="1:8" ht="12.75">
      <c r="A287" s="10"/>
      <c r="B287" s="10"/>
      <c r="C287" s="10"/>
      <c r="D287" s="10"/>
      <c r="E287" s="10"/>
      <c r="F287" s="113"/>
      <c r="G287" s="120"/>
      <c r="H287" s="10"/>
    </row>
    <row r="288" spans="1:8" ht="12.75">
      <c r="A288" s="10"/>
      <c r="B288" s="10"/>
      <c r="C288" s="10"/>
      <c r="D288" s="10"/>
      <c r="E288" s="10"/>
      <c r="F288" s="113"/>
      <c r="G288" s="120"/>
      <c r="H288" s="10"/>
    </row>
    <row r="289" spans="1:8" ht="12.75">
      <c r="A289" s="10"/>
      <c r="B289" s="10"/>
      <c r="C289" s="10"/>
      <c r="D289" s="10"/>
      <c r="E289" s="10"/>
      <c r="F289" s="113"/>
      <c r="G289" s="120"/>
      <c r="H289" s="10"/>
    </row>
    <row r="290" spans="1:8" ht="12.75">
      <c r="A290" s="10"/>
      <c r="B290" s="10"/>
      <c r="C290" s="10"/>
      <c r="D290" s="10"/>
      <c r="E290" s="10"/>
      <c r="F290" s="113"/>
      <c r="G290" s="120"/>
      <c r="H290" s="10"/>
    </row>
    <row r="291" spans="1:8" ht="12.75">
      <c r="A291" s="10"/>
      <c r="B291" s="10"/>
      <c r="C291" s="10"/>
      <c r="D291" s="10"/>
      <c r="E291" s="10"/>
      <c r="F291" s="113"/>
      <c r="G291" s="120"/>
      <c r="H291" s="10"/>
    </row>
    <row r="292" spans="1:8" ht="12.75">
      <c r="A292" s="10"/>
      <c r="B292" s="10"/>
      <c r="C292" s="10"/>
      <c r="D292" s="10"/>
      <c r="E292" s="10"/>
      <c r="F292" s="113"/>
      <c r="G292" s="120"/>
      <c r="H292" s="10"/>
    </row>
    <row r="293" spans="1:8" ht="12.75">
      <c r="A293" s="10"/>
      <c r="B293" s="10"/>
      <c r="C293" s="10"/>
      <c r="D293" s="10"/>
      <c r="E293" s="10"/>
      <c r="F293" s="113"/>
      <c r="G293" s="120"/>
      <c r="H293" s="10"/>
    </row>
    <row r="294" spans="1:8" ht="12.75">
      <c r="A294" s="10"/>
      <c r="B294" s="10"/>
      <c r="C294" s="10"/>
      <c r="D294" s="10"/>
      <c r="E294" s="10"/>
      <c r="F294" s="113"/>
      <c r="G294" s="120"/>
      <c r="H294" s="10"/>
    </row>
    <row r="295" spans="1:8" ht="12.75">
      <c r="A295" s="10"/>
      <c r="B295" s="10"/>
      <c r="C295" s="10"/>
      <c r="D295" s="10"/>
      <c r="E295" s="10"/>
      <c r="F295" s="113"/>
      <c r="G295" s="120"/>
      <c r="H295" s="10"/>
    </row>
    <row r="296" spans="1:8" ht="12.75">
      <c r="A296" s="10"/>
      <c r="B296" s="10"/>
      <c r="C296" s="10"/>
      <c r="D296" s="10"/>
      <c r="E296" s="10"/>
      <c r="F296" s="113"/>
      <c r="G296" s="120"/>
      <c r="H296" s="10"/>
    </row>
    <row r="297" spans="1:8" ht="12.75">
      <c r="A297" s="10"/>
      <c r="B297" s="10"/>
      <c r="C297" s="10"/>
      <c r="D297" s="10"/>
      <c r="E297" s="10"/>
      <c r="F297" s="113"/>
      <c r="G297" s="120"/>
      <c r="H297" s="10"/>
    </row>
    <row r="298" spans="1:8" ht="12.75">
      <c r="A298" s="10"/>
      <c r="B298" s="10"/>
      <c r="C298" s="10"/>
      <c r="D298" s="10"/>
      <c r="E298" s="10"/>
      <c r="F298" s="113"/>
      <c r="G298" s="120"/>
      <c r="H298" s="10"/>
    </row>
    <row r="299" spans="1:8" ht="12.75">
      <c r="A299" s="10"/>
      <c r="B299" s="10"/>
      <c r="C299" s="10"/>
      <c r="D299" s="10"/>
      <c r="E299" s="10"/>
      <c r="F299" s="113"/>
      <c r="G299" s="120"/>
      <c r="H299" s="10"/>
    </row>
    <row r="300" spans="1:8" ht="12.75">
      <c r="A300" s="10"/>
      <c r="B300" s="10"/>
      <c r="C300" s="10"/>
      <c r="D300" s="10"/>
      <c r="E300" s="10"/>
      <c r="F300" s="113"/>
      <c r="G300" s="120"/>
      <c r="H300" s="10"/>
    </row>
    <row r="301" spans="1:8" ht="12.75">
      <c r="A301" s="10"/>
      <c r="B301" s="10"/>
      <c r="C301" s="10"/>
      <c r="D301" s="10"/>
      <c r="E301" s="10"/>
      <c r="F301" s="113"/>
      <c r="G301" s="120"/>
      <c r="H301" s="10"/>
    </row>
    <row r="302" spans="1:8" ht="12.75">
      <c r="A302" s="10"/>
      <c r="B302" s="10"/>
      <c r="C302" s="10"/>
      <c r="D302" s="10"/>
      <c r="E302" s="10"/>
      <c r="F302" s="113"/>
      <c r="G302" s="120"/>
      <c r="H302" s="10"/>
    </row>
    <row r="303" spans="1:8" ht="12.75">
      <c r="A303" s="10"/>
      <c r="B303" s="10"/>
      <c r="C303" s="10"/>
      <c r="D303" s="10"/>
      <c r="E303" s="10"/>
      <c r="F303" s="113"/>
      <c r="G303" s="120"/>
      <c r="H303" s="10"/>
    </row>
    <row r="304" spans="1:8" ht="12.75">
      <c r="A304" s="10"/>
      <c r="B304" s="10"/>
      <c r="C304" s="10"/>
      <c r="D304" s="10"/>
      <c r="E304" s="10"/>
      <c r="F304" s="113"/>
      <c r="G304" s="120"/>
      <c r="H304" s="10"/>
    </row>
    <row r="305" spans="1:8" ht="12.75">
      <c r="A305" s="10"/>
      <c r="B305" s="10"/>
      <c r="C305" s="10"/>
      <c r="D305" s="10"/>
      <c r="E305" s="10"/>
      <c r="F305" s="113"/>
      <c r="G305" s="120"/>
      <c r="H305" s="10"/>
    </row>
    <row r="306" spans="1:8" ht="12.75">
      <c r="A306" s="10"/>
      <c r="B306" s="10"/>
      <c r="C306" s="10"/>
      <c r="D306" s="10"/>
      <c r="E306" s="10"/>
      <c r="F306" s="113"/>
      <c r="G306" s="120"/>
      <c r="H306" s="10"/>
    </row>
    <row r="307" spans="1:8" ht="12.75">
      <c r="A307" s="10"/>
      <c r="B307" s="10"/>
      <c r="C307" s="10"/>
      <c r="D307" s="10"/>
      <c r="E307" s="10"/>
      <c r="F307" s="113"/>
      <c r="G307" s="120"/>
      <c r="H307" s="10"/>
    </row>
    <row r="308" spans="1:8" ht="12.75">
      <c r="A308" s="10"/>
      <c r="B308" s="10"/>
      <c r="C308" s="10"/>
      <c r="D308" s="10"/>
      <c r="E308" s="10"/>
      <c r="F308" s="113"/>
      <c r="G308" s="120"/>
      <c r="H308" s="10"/>
    </row>
    <row r="309" spans="1:8" ht="12.75">
      <c r="A309" s="10"/>
      <c r="B309" s="10"/>
      <c r="C309" s="10"/>
      <c r="D309" s="10"/>
      <c r="E309" s="10"/>
      <c r="F309" s="113"/>
      <c r="G309" s="120"/>
      <c r="H309" s="10"/>
    </row>
    <row r="310" spans="1:8" ht="12.75">
      <c r="A310" s="10"/>
      <c r="B310" s="10"/>
      <c r="C310" s="10"/>
      <c r="D310" s="10"/>
      <c r="E310" s="10"/>
      <c r="F310" s="113"/>
      <c r="G310" s="120"/>
      <c r="H310" s="10"/>
    </row>
    <row r="311" spans="1:8" ht="12.75">
      <c r="A311" s="10"/>
      <c r="B311" s="10"/>
      <c r="C311" s="10"/>
      <c r="D311" s="10"/>
      <c r="E311" s="10"/>
      <c r="F311" s="113"/>
      <c r="G311" s="120"/>
      <c r="H311" s="10"/>
    </row>
    <row r="312" spans="1:8" ht="12.75">
      <c r="A312" s="10"/>
      <c r="B312" s="10"/>
      <c r="C312" s="10"/>
      <c r="D312" s="10"/>
      <c r="E312" s="10"/>
      <c r="F312" s="113"/>
      <c r="G312" s="120"/>
      <c r="H312" s="10"/>
    </row>
    <row r="313" spans="1:8" ht="12.75">
      <c r="A313" s="10"/>
      <c r="B313" s="10"/>
      <c r="C313" s="10"/>
      <c r="D313" s="10"/>
      <c r="E313" s="10"/>
      <c r="F313" s="113"/>
      <c r="G313" s="120"/>
      <c r="H313" s="10"/>
    </row>
    <row r="314" spans="1:8" ht="12.75">
      <c r="A314" s="10"/>
      <c r="B314" s="10"/>
      <c r="C314" s="10"/>
      <c r="D314" s="10"/>
      <c r="E314" s="10"/>
      <c r="F314" s="113"/>
      <c r="G314" s="120"/>
      <c r="H314" s="10"/>
    </row>
    <row r="315" spans="1:8" ht="12.75">
      <c r="A315" s="10"/>
      <c r="B315" s="10"/>
      <c r="C315" s="10"/>
      <c r="D315" s="10"/>
      <c r="E315" s="10"/>
      <c r="F315" s="113"/>
      <c r="G315" s="120"/>
      <c r="H315" s="10"/>
    </row>
    <row r="316" spans="1:8" ht="12.75">
      <c r="A316" s="10"/>
      <c r="B316" s="10"/>
      <c r="C316" s="10"/>
      <c r="D316" s="10"/>
      <c r="E316" s="10"/>
      <c r="F316" s="113"/>
      <c r="G316" s="120"/>
      <c r="H316" s="10"/>
    </row>
    <row r="317" spans="1:8" ht="12.75">
      <c r="A317" s="10"/>
      <c r="B317" s="10"/>
      <c r="C317" s="10"/>
      <c r="D317" s="10"/>
      <c r="E317" s="10"/>
      <c r="F317" s="113"/>
      <c r="G317" s="120"/>
      <c r="H317" s="10"/>
    </row>
    <row r="318" spans="1:8" ht="12.75">
      <c r="A318" s="10"/>
      <c r="B318" s="10"/>
      <c r="C318" s="10"/>
      <c r="D318" s="10"/>
      <c r="E318" s="10"/>
      <c r="F318" s="113"/>
      <c r="G318" s="120"/>
      <c r="H318" s="10"/>
    </row>
    <row r="319" spans="1:8" ht="12.75">
      <c r="A319" s="10"/>
      <c r="B319" s="10"/>
      <c r="C319" s="10"/>
      <c r="D319" s="10"/>
      <c r="E319" s="10"/>
      <c r="F319" s="113"/>
      <c r="G319" s="120"/>
      <c r="H319" s="10"/>
    </row>
    <row r="320" spans="1:8" ht="12.75">
      <c r="A320" s="10"/>
      <c r="B320" s="10"/>
      <c r="C320" s="10"/>
      <c r="D320" s="10"/>
      <c r="E320" s="10"/>
      <c r="F320" s="113"/>
      <c r="G320" s="120"/>
      <c r="H320" s="10"/>
    </row>
    <row r="321" spans="1:8" ht="12.75">
      <c r="A321" s="10"/>
      <c r="B321" s="10"/>
      <c r="C321" s="10"/>
      <c r="D321" s="10"/>
      <c r="E321" s="10"/>
      <c r="F321" s="113"/>
      <c r="G321" s="120"/>
      <c r="H321" s="10"/>
    </row>
    <row r="322" spans="1:8" ht="12.75">
      <c r="A322" s="10"/>
      <c r="B322" s="10"/>
      <c r="C322" s="10"/>
      <c r="D322" s="10"/>
      <c r="E322" s="10"/>
      <c r="F322" s="113"/>
      <c r="G322" s="120"/>
      <c r="H322" s="10"/>
    </row>
    <row r="323" spans="1:8" ht="12.75">
      <c r="A323" s="10"/>
      <c r="B323" s="10"/>
      <c r="C323" s="10"/>
      <c r="D323" s="10"/>
      <c r="E323" s="10"/>
      <c r="F323" s="113"/>
      <c r="G323" s="120"/>
      <c r="H323" s="10"/>
    </row>
    <row r="324" spans="1:8" ht="12.75">
      <c r="A324" s="10"/>
      <c r="B324" s="10"/>
      <c r="C324" s="10"/>
      <c r="D324" s="10"/>
      <c r="E324" s="10"/>
      <c r="F324" s="113"/>
      <c r="G324" s="120"/>
      <c r="H324" s="10"/>
    </row>
    <row r="325" spans="1:8" ht="12.75">
      <c r="A325" s="10"/>
      <c r="B325" s="10"/>
      <c r="C325" s="10"/>
      <c r="D325" s="10"/>
      <c r="E325" s="10"/>
      <c r="F325" s="113"/>
      <c r="G325" s="120"/>
      <c r="H325" s="10"/>
    </row>
    <row r="326" spans="1:8" ht="12.75">
      <c r="A326" s="10"/>
      <c r="B326" s="10"/>
      <c r="C326" s="10"/>
      <c r="D326" s="10"/>
      <c r="E326" s="10"/>
      <c r="F326" s="113"/>
      <c r="G326" s="120"/>
      <c r="H326" s="10"/>
    </row>
    <row r="327" spans="1:8" ht="12.75">
      <c r="A327" s="10"/>
      <c r="B327" s="10"/>
      <c r="C327" s="10"/>
      <c r="D327" s="10"/>
      <c r="E327" s="10"/>
      <c r="F327" s="113"/>
      <c r="G327" s="120"/>
      <c r="H327" s="10"/>
    </row>
    <row r="328" spans="1:8" ht="12.75">
      <c r="A328" s="10"/>
      <c r="B328" s="10"/>
      <c r="C328" s="10"/>
      <c r="D328" s="10"/>
      <c r="E328" s="10"/>
      <c r="F328" s="113"/>
      <c r="G328" s="120"/>
      <c r="H328" s="10"/>
    </row>
    <row r="329" spans="1:8" ht="12.75">
      <c r="A329" s="10"/>
      <c r="B329" s="10"/>
      <c r="C329" s="10"/>
      <c r="D329" s="10"/>
      <c r="E329" s="10"/>
      <c r="F329" s="113"/>
      <c r="G329" s="120"/>
      <c r="H329" s="10"/>
    </row>
    <row r="330" spans="1:8" ht="12.75">
      <c r="A330" s="10"/>
      <c r="B330" s="10"/>
      <c r="C330" s="10"/>
      <c r="D330" s="10"/>
      <c r="E330" s="10"/>
      <c r="F330" s="113"/>
      <c r="G330" s="120"/>
      <c r="H330" s="10"/>
    </row>
    <row r="331" spans="1:8" ht="12.75">
      <c r="A331" s="10"/>
      <c r="B331" s="10"/>
      <c r="C331" s="10"/>
      <c r="D331" s="10"/>
      <c r="E331" s="10"/>
      <c r="F331" s="113"/>
      <c r="G331" s="120"/>
      <c r="H331" s="10"/>
    </row>
    <row r="332" spans="1:8" ht="12.75">
      <c r="A332" s="10"/>
      <c r="B332" s="10"/>
      <c r="C332" s="10"/>
      <c r="D332" s="10"/>
      <c r="E332" s="10"/>
      <c r="F332" s="113"/>
      <c r="G332" s="120"/>
      <c r="H332" s="10"/>
    </row>
    <row r="333" spans="1:8" ht="12.75">
      <c r="A333" s="10"/>
      <c r="B333" s="10"/>
      <c r="C333" s="10"/>
      <c r="D333" s="10"/>
      <c r="E333" s="10"/>
      <c r="F333" s="113"/>
      <c r="G333" s="120"/>
      <c r="H333" s="10"/>
    </row>
    <row r="334" spans="1:8" ht="12.75">
      <c r="A334" s="10"/>
      <c r="B334" s="10"/>
      <c r="C334" s="10"/>
      <c r="D334" s="10"/>
      <c r="E334" s="10"/>
      <c r="F334" s="113"/>
      <c r="G334" s="120"/>
      <c r="H334" s="10"/>
    </row>
    <row r="335" spans="1:8" ht="12.75">
      <c r="A335" s="10"/>
      <c r="B335" s="10"/>
      <c r="C335" s="10"/>
      <c r="D335" s="10"/>
      <c r="E335" s="10"/>
      <c r="F335" s="113"/>
      <c r="G335" s="120"/>
      <c r="H335" s="10"/>
    </row>
    <row r="336" spans="1:8" ht="12.75">
      <c r="A336" s="10"/>
      <c r="B336" s="10"/>
      <c r="C336" s="10"/>
      <c r="D336" s="10"/>
      <c r="E336" s="10"/>
      <c r="F336" s="113"/>
      <c r="G336" s="120"/>
      <c r="H336" s="10"/>
    </row>
    <row r="337" spans="1:8" ht="12.75">
      <c r="A337" s="10"/>
      <c r="B337" s="10"/>
      <c r="C337" s="10"/>
      <c r="D337" s="10"/>
      <c r="E337" s="10"/>
      <c r="F337" s="113"/>
      <c r="G337" s="120"/>
      <c r="H337" s="10"/>
    </row>
    <row r="338" spans="1:8" ht="12.75">
      <c r="A338" s="10"/>
      <c r="B338" s="10"/>
      <c r="C338" s="10"/>
      <c r="D338" s="10"/>
      <c r="E338" s="10"/>
      <c r="F338" s="113"/>
      <c r="G338" s="120"/>
      <c r="H338" s="10"/>
    </row>
    <row r="339" spans="1:8" ht="12.75">
      <c r="A339" s="10"/>
      <c r="B339" s="10"/>
      <c r="C339" s="10"/>
      <c r="D339" s="10"/>
      <c r="E339" s="10"/>
      <c r="F339" s="113"/>
      <c r="G339" s="120"/>
      <c r="H339" s="10"/>
    </row>
    <row r="340" spans="1:8" ht="12.75">
      <c r="A340" s="10"/>
      <c r="B340" s="10"/>
      <c r="C340" s="10"/>
      <c r="D340" s="10"/>
      <c r="E340" s="10"/>
      <c r="F340" s="113"/>
      <c r="G340" s="120"/>
      <c r="H340" s="10"/>
    </row>
    <row r="341" spans="1:8" ht="12.75">
      <c r="A341" s="10"/>
      <c r="B341" s="10"/>
      <c r="C341" s="10"/>
      <c r="D341" s="10"/>
      <c r="E341" s="10"/>
      <c r="F341" s="113"/>
      <c r="G341" s="120"/>
      <c r="H341" s="10"/>
    </row>
    <row r="342" spans="1:8" ht="12.75">
      <c r="A342" s="10"/>
      <c r="B342" s="10"/>
      <c r="C342" s="10"/>
      <c r="D342" s="10"/>
      <c r="E342" s="10"/>
      <c r="F342" s="113"/>
      <c r="G342" s="120"/>
      <c r="H342" s="10"/>
    </row>
    <row r="343" spans="1:8" ht="12.75">
      <c r="A343" s="10"/>
      <c r="B343" s="10"/>
      <c r="C343" s="10"/>
      <c r="D343" s="10"/>
      <c r="E343" s="10"/>
      <c r="F343" s="113"/>
      <c r="G343" s="120"/>
      <c r="H343" s="10"/>
    </row>
    <row r="344" spans="1:8" ht="12.75">
      <c r="A344" s="10"/>
      <c r="B344" s="10"/>
      <c r="C344" s="10"/>
      <c r="D344" s="10"/>
      <c r="E344" s="10"/>
      <c r="F344" s="113"/>
      <c r="G344" s="120"/>
      <c r="H344" s="10"/>
    </row>
    <row r="345" spans="1:8" ht="12.75">
      <c r="A345" s="10"/>
      <c r="B345" s="10"/>
      <c r="C345" s="10"/>
      <c r="D345" s="10"/>
      <c r="E345" s="10"/>
      <c r="F345" s="113"/>
      <c r="G345" s="120"/>
      <c r="H345" s="10"/>
    </row>
    <row r="346" spans="1:8" ht="12.75">
      <c r="A346" s="10"/>
      <c r="B346" s="10"/>
      <c r="C346" s="10"/>
      <c r="D346" s="10"/>
      <c r="E346" s="10"/>
      <c r="F346" s="113"/>
      <c r="G346" s="120"/>
      <c r="H346" s="10"/>
    </row>
    <row r="347" spans="1:8" ht="12.75">
      <c r="A347" s="10"/>
      <c r="B347" s="10"/>
      <c r="C347" s="10"/>
      <c r="D347" s="10"/>
      <c r="E347" s="10"/>
      <c r="F347" s="113"/>
      <c r="G347" s="120"/>
      <c r="H347" s="10"/>
    </row>
    <row r="348" spans="1:8" ht="12.75">
      <c r="A348" s="10"/>
      <c r="B348" s="10"/>
      <c r="C348" s="10"/>
      <c r="D348" s="10"/>
      <c r="E348" s="10"/>
      <c r="F348" s="113"/>
      <c r="G348" s="120"/>
      <c r="H348" s="10"/>
    </row>
    <row r="349" spans="1:8" ht="12.75">
      <c r="A349" s="10"/>
      <c r="B349" s="10"/>
      <c r="C349" s="10"/>
      <c r="D349" s="10"/>
      <c r="E349" s="10"/>
      <c r="F349" s="113"/>
      <c r="G349" s="120"/>
      <c r="H349" s="10"/>
    </row>
    <row r="350" spans="1:8" ht="12.75">
      <c r="A350" s="10"/>
      <c r="B350" s="10"/>
      <c r="C350" s="10"/>
      <c r="D350" s="10"/>
      <c r="E350" s="10"/>
      <c r="F350" s="113"/>
      <c r="G350" s="120"/>
      <c r="H350" s="10"/>
    </row>
    <row r="351" spans="1:8" ht="12.75">
      <c r="A351" s="10"/>
      <c r="B351" s="10"/>
      <c r="C351" s="10"/>
      <c r="D351" s="10"/>
      <c r="E351" s="10"/>
      <c r="F351" s="113"/>
      <c r="G351" s="120"/>
      <c r="H351" s="10"/>
    </row>
    <row r="352" spans="1:8" ht="12.75">
      <c r="A352" s="10"/>
      <c r="B352" s="10"/>
      <c r="C352" s="10"/>
      <c r="D352" s="10"/>
      <c r="E352" s="10"/>
      <c r="F352" s="113"/>
      <c r="G352" s="120"/>
      <c r="H352" s="10"/>
    </row>
    <row r="353" spans="1:8" ht="12.75">
      <c r="A353" s="10"/>
      <c r="B353" s="10"/>
      <c r="C353" s="10"/>
      <c r="D353" s="10"/>
      <c r="E353" s="10"/>
      <c r="F353" s="113"/>
      <c r="G353" s="120"/>
      <c r="H353" s="10"/>
    </row>
    <row r="354" spans="1:8" ht="12.75">
      <c r="A354" s="10"/>
      <c r="B354" s="10"/>
      <c r="C354" s="10"/>
      <c r="D354" s="10"/>
      <c r="E354" s="10"/>
      <c r="F354" s="113"/>
      <c r="G354" s="120"/>
      <c r="H354" s="10"/>
    </row>
    <row r="355" spans="1:8" ht="12.75">
      <c r="A355" s="10"/>
      <c r="B355" s="10"/>
      <c r="C355" s="10"/>
      <c r="D355" s="10"/>
      <c r="E355" s="10"/>
      <c r="F355" s="113"/>
      <c r="G355" s="120"/>
      <c r="H355" s="10"/>
    </row>
    <row r="356" spans="1:8" ht="12.75">
      <c r="A356" s="10"/>
      <c r="B356" s="10"/>
      <c r="C356" s="10"/>
      <c r="D356" s="10"/>
      <c r="E356" s="10"/>
      <c r="F356" s="113"/>
      <c r="G356" s="120"/>
      <c r="H356" s="10"/>
    </row>
    <row r="357" spans="1:8" ht="12.75">
      <c r="A357" s="10"/>
      <c r="B357" s="10"/>
      <c r="C357" s="10"/>
      <c r="D357" s="10"/>
      <c r="E357" s="10"/>
      <c r="F357" s="113"/>
      <c r="G357" s="120"/>
      <c r="H357" s="10"/>
    </row>
    <row r="358" spans="1:8" ht="12.75">
      <c r="A358" s="10"/>
      <c r="B358" s="10"/>
      <c r="C358" s="10"/>
      <c r="D358" s="10"/>
      <c r="E358" s="10"/>
      <c r="F358" s="113"/>
      <c r="G358" s="120"/>
      <c r="H358" s="10"/>
    </row>
    <row r="359" spans="1:8" ht="12.75">
      <c r="A359" s="10"/>
      <c r="B359" s="10"/>
      <c r="C359" s="10"/>
      <c r="D359" s="10"/>
      <c r="E359" s="10"/>
      <c r="F359" s="113"/>
      <c r="G359" s="120"/>
      <c r="H359" s="10"/>
    </row>
    <row r="360" spans="1:8" ht="12.75">
      <c r="A360" s="10"/>
      <c r="B360" s="10"/>
      <c r="C360" s="10"/>
      <c r="D360" s="10"/>
      <c r="E360" s="10"/>
      <c r="F360" s="113"/>
      <c r="G360" s="120"/>
      <c r="H360" s="10"/>
    </row>
    <row r="361" spans="1:8" ht="12.75">
      <c r="A361" s="10"/>
      <c r="B361" s="10"/>
      <c r="C361" s="10"/>
      <c r="D361" s="10"/>
      <c r="E361" s="10"/>
      <c r="F361" s="113"/>
      <c r="G361" s="120"/>
      <c r="H361" s="10"/>
    </row>
    <row r="362" spans="1:8" ht="12.75">
      <c r="A362" s="10"/>
      <c r="B362" s="10"/>
      <c r="C362" s="10"/>
      <c r="D362" s="10"/>
      <c r="E362" s="10"/>
      <c r="F362" s="113"/>
      <c r="G362" s="120"/>
      <c r="H362" s="10"/>
    </row>
    <row r="363" spans="1:8" ht="12.75">
      <c r="A363" s="10"/>
      <c r="B363" s="10"/>
      <c r="C363" s="10"/>
      <c r="D363" s="10"/>
      <c r="E363" s="10"/>
      <c r="F363" s="113"/>
      <c r="G363" s="120"/>
      <c r="H363" s="10"/>
    </row>
    <row r="364" spans="1:8" ht="12.75">
      <c r="A364" s="10"/>
      <c r="B364" s="10"/>
      <c r="C364" s="10"/>
      <c r="D364" s="10"/>
      <c r="E364" s="10"/>
      <c r="F364" s="113"/>
      <c r="G364" s="120"/>
      <c r="H364" s="10"/>
    </row>
    <row r="365" spans="1:8" ht="12.75">
      <c r="A365" s="10"/>
      <c r="B365" s="10"/>
      <c r="C365" s="10"/>
      <c r="D365" s="10"/>
      <c r="E365" s="10"/>
      <c r="F365" s="113"/>
      <c r="G365" s="120"/>
      <c r="H365" s="10"/>
    </row>
    <row r="366" spans="1:8" ht="12.75">
      <c r="A366" s="10"/>
      <c r="B366" s="10"/>
      <c r="C366" s="10"/>
      <c r="D366" s="10"/>
      <c r="E366" s="10"/>
      <c r="F366" s="113"/>
      <c r="G366" s="120"/>
      <c r="H366" s="10"/>
    </row>
    <row r="367" spans="1:8" ht="12.75">
      <c r="A367" s="10"/>
      <c r="B367" s="10"/>
      <c r="C367" s="10"/>
      <c r="D367" s="10"/>
      <c r="E367" s="10"/>
      <c r="F367" s="113"/>
      <c r="G367" s="120"/>
      <c r="H367" s="10"/>
    </row>
    <row r="368" spans="1:8" ht="12.75">
      <c r="A368" s="10"/>
      <c r="B368" s="10"/>
      <c r="C368" s="10"/>
      <c r="D368" s="10"/>
      <c r="E368" s="10"/>
      <c r="F368" s="113"/>
      <c r="G368" s="120"/>
      <c r="H368" s="10"/>
    </row>
    <row r="369" spans="1:8" ht="12.75">
      <c r="A369" s="10"/>
      <c r="B369" s="10"/>
      <c r="C369" s="10"/>
      <c r="D369" s="10"/>
      <c r="E369" s="10"/>
      <c r="F369" s="113"/>
      <c r="G369" s="120"/>
      <c r="H369" s="10"/>
    </row>
    <row r="370" spans="1:8" ht="12.75">
      <c r="A370" s="10"/>
      <c r="B370" s="10"/>
      <c r="C370" s="10"/>
      <c r="D370" s="10"/>
      <c r="E370" s="10"/>
      <c r="F370" s="113"/>
      <c r="G370" s="120"/>
      <c r="H370" s="10"/>
    </row>
    <row r="371" spans="1:8" ht="12.75">
      <c r="A371" s="10"/>
      <c r="B371" s="10"/>
      <c r="C371" s="10"/>
      <c r="D371" s="10"/>
      <c r="E371" s="10"/>
      <c r="F371" s="113"/>
      <c r="G371" s="120"/>
      <c r="H371" s="10"/>
    </row>
    <row r="372" spans="1:8" ht="12.75">
      <c r="A372" s="10"/>
      <c r="B372" s="10"/>
      <c r="C372" s="10"/>
      <c r="D372" s="10"/>
      <c r="E372" s="10"/>
      <c r="F372" s="113"/>
      <c r="G372" s="120"/>
      <c r="H372" s="10"/>
    </row>
    <row r="373" spans="1:8" ht="12.75">
      <c r="A373" s="10"/>
      <c r="B373" s="10"/>
      <c r="C373" s="10"/>
      <c r="D373" s="10"/>
      <c r="E373" s="10"/>
      <c r="F373" s="113"/>
      <c r="G373" s="120"/>
      <c r="H373" s="10"/>
    </row>
    <row r="374" spans="1:8" ht="12.75">
      <c r="A374" s="10"/>
      <c r="B374" s="10"/>
      <c r="C374" s="10"/>
      <c r="D374" s="10"/>
      <c r="E374" s="10"/>
      <c r="F374" s="114"/>
      <c r="G374" s="120"/>
      <c r="H374" s="10"/>
    </row>
    <row r="375" spans="1:8" ht="12.75">
      <c r="A375" s="10"/>
      <c r="B375" s="10"/>
      <c r="C375" s="10"/>
      <c r="D375" s="10"/>
      <c r="E375" s="10"/>
      <c r="F375" s="114"/>
      <c r="G375" s="120"/>
      <c r="H375" s="10"/>
    </row>
    <row r="376" spans="1:8" ht="12.75">
      <c r="A376" s="10"/>
      <c r="B376" s="10"/>
      <c r="C376" s="10"/>
      <c r="D376" s="10"/>
      <c r="E376" s="10"/>
      <c r="F376" s="114"/>
      <c r="G376" s="120"/>
      <c r="H376" s="10"/>
    </row>
    <row r="377" spans="1:8" ht="12.75">
      <c r="A377" s="10"/>
      <c r="B377" s="10"/>
      <c r="C377" s="10"/>
      <c r="D377" s="10"/>
      <c r="E377" s="10"/>
      <c r="F377" s="114"/>
      <c r="G377" s="120"/>
      <c r="H377" s="10"/>
    </row>
    <row r="378" spans="1:8" ht="12.75">
      <c r="A378" s="10"/>
      <c r="B378" s="10"/>
      <c r="C378" s="10"/>
      <c r="D378" s="10"/>
      <c r="E378" s="10"/>
      <c r="F378" s="114"/>
      <c r="G378" s="120"/>
      <c r="H378" s="10"/>
    </row>
    <row r="379" spans="1:8" ht="12.75">
      <c r="A379" s="10"/>
      <c r="B379" s="10"/>
      <c r="C379" s="10"/>
      <c r="D379" s="10"/>
      <c r="E379" s="10"/>
      <c r="F379" s="114"/>
      <c r="G379" s="120"/>
      <c r="H379" s="10"/>
    </row>
    <row r="380" spans="1:8" ht="12.75">
      <c r="A380" s="10"/>
      <c r="B380" s="10"/>
      <c r="C380" s="10"/>
      <c r="D380" s="10"/>
      <c r="E380" s="10"/>
      <c r="F380" s="114"/>
      <c r="G380" s="120"/>
      <c r="H380" s="10"/>
    </row>
    <row r="381" spans="1:8" ht="12.75">
      <c r="A381" s="10"/>
      <c r="B381" s="10"/>
      <c r="C381" s="10"/>
      <c r="D381" s="10"/>
      <c r="E381" s="10"/>
      <c r="F381" s="114"/>
      <c r="G381" s="120"/>
      <c r="H381" s="10"/>
    </row>
    <row r="382" spans="1:8" ht="12.75">
      <c r="A382" s="10"/>
      <c r="B382" s="10"/>
      <c r="C382" s="10"/>
      <c r="D382" s="10"/>
      <c r="E382" s="10"/>
      <c r="F382" s="114"/>
      <c r="G382" s="120"/>
      <c r="H382" s="10"/>
    </row>
    <row r="383" spans="1:8" ht="12.75">
      <c r="A383" s="10"/>
      <c r="B383" s="10"/>
      <c r="C383" s="10"/>
      <c r="D383" s="10"/>
      <c r="E383" s="10"/>
      <c r="F383" s="114"/>
      <c r="G383" s="120"/>
      <c r="H383" s="10"/>
    </row>
    <row r="384" spans="1:8" ht="12.75">
      <c r="A384" s="10"/>
      <c r="B384" s="10"/>
      <c r="C384" s="10"/>
      <c r="D384" s="10"/>
      <c r="E384" s="10"/>
      <c r="F384" s="114"/>
      <c r="G384" s="120"/>
      <c r="H384" s="10"/>
    </row>
    <row r="385" spans="1:8" ht="12.75">
      <c r="A385" s="10"/>
      <c r="B385" s="10"/>
      <c r="C385" s="10"/>
      <c r="D385" s="10"/>
      <c r="E385" s="10"/>
      <c r="F385" s="114"/>
      <c r="G385" s="120"/>
      <c r="H385" s="10"/>
    </row>
    <row r="386" spans="1:8" ht="12.75">
      <c r="A386" s="10"/>
      <c r="B386" s="10"/>
      <c r="C386" s="10"/>
      <c r="D386" s="10"/>
      <c r="E386" s="10"/>
      <c r="F386" s="114"/>
      <c r="G386" s="120"/>
      <c r="H386" s="10"/>
    </row>
    <row r="387" spans="1:8" ht="12.75">
      <c r="A387" s="10"/>
      <c r="B387" s="10"/>
      <c r="C387" s="10"/>
      <c r="D387" s="10"/>
      <c r="E387" s="10"/>
      <c r="F387" s="114"/>
      <c r="G387" s="120"/>
      <c r="H387" s="10"/>
    </row>
    <row r="388" spans="1:8" ht="12.75">
      <c r="A388" s="10"/>
      <c r="B388" s="10"/>
      <c r="C388" s="10"/>
      <c r="D388" s="10"/>
      <c r="E388" s="10"/>
      <c r="F388" s="114"/>
      <c r="G388" s="120"/>
      <c r="H388" s="10"/>
    </row>
    <row r="389" spans="1:8" ht="12.75">
      <c r="A389" s="10"/>
      <c r="B389" s="10"/>
      <c r="C389" s="10"/>
      <c r="D389" s="10"/>
      <c r="E389" s="10"/>
      <c r="F389" s="114"/>
      <c r="G389" s="120"/>
      <c r="H389" s="10"/>
    </row>
    <row r="390" spans="1:8" ht="12.75">
      <c r="A390" s="10"/>
      <c r="B390" s="10"/>
      <c r="C390" s="10"/>
      <c r="D390" s="10"/>
      <c r="E390" s="10"/>
      <c r="F390" s="114"/>
      <c r="G390" s="120"/>
      <c r="H390" s="10"/>
    </row>
    <row r="391" spans="1:8" ht="12.75">
      <c r="A391" s="10"/>
      <c r="B391" s="10"/>
      <c r="C391" s="10"/>
      <c r="D391" s="10"/>
      <c r="E391" s="10"/>
      <c r="F391" s="114"/>
      <c r="G391" s="120"/>
      <c r="H391" s="10"/>
    </row>
    <row r="392" spans="1:8" ht="12.75">
      <c r="A392" s="10"/>
      <c r="B392" s="10"/>
      <c r="C392" s="10"/>
      <c r="D392" s="10"/>
      <c r="E392" s="10"/>
      <c r="F392" s="114"/>
      <c r="G392" s="120"/>
      <c r="H392" s="10"/>
    </row>
    <row r="393" spans="1:8" ht="12.75">
      <c r="A393" s="10"/>
      <c r="B393" s="10"/>
      <c r="C393" s="10"/>
      <c r="D393" s="10"/>
      <c r="E393" s="10"/>
      <c r="F393" s="114"/>
      <c r="G393" s="120"/>
      <c r="H393" s="10"/>
    </row>
    <row r="394" spans="1:8" ht="12.75">
      <c r="A394" s="10"/>
      <c r="B394" s="10"/>
      <c r="C394" s="10"/>
      <c r="D394" s="10"/>
      <c r="E394" s="10"/>
      <c r="F394" s="114"/>
      <c r="G394" s="120"/>
      <c r="H394" s="10"/>
    </row>
    <row r="395" spans="1:8" ht="12.75">
      <c r="A395" s="10"/>
      <c r="B395" s="10"/>
      <c r="C395" s="10"/>
      <c r="D395" s="10"/>
      <c r="E395" s="10"/>
      <c r="F395" s="114"/>
      <c r="G395" s="120"/>
      <c r="H395" s="10"/>
    </row>
    <row r="396" spans="1:8" ht="12.75">
      <c r="A396" s="10"/>
      <c r="B396" s="10"/>
      <c r="C396" s="10"/>
      <c r="D396" s="10"/>
      <c r="E396" s="10"/>
      <c r="F396" s="114"/>
      <c r="G396" s="120"/>
      <c r="H396" s="10"/>
    </row>
    <row r="397" spans="1:8" ht="12.75">
      <c r="A397" s="10"/>
      <c r="B397" s="10"/>
      <c r="C397" s="10"/>
      <c r="D397" s="10"/>
      <c r="E397" s="10"/>
      <c r="F397" s="114"/>
      <c r="G397" s="120"/>
      <c r="H397" s="10"/>
    </row>
    <row r="398" spans="1:8" ht="12.75">
      <c r="A398" s="10"/>
      <c r="B398" s="10"/>
      <c r="C398" s="10"/>
      <c r="D398" s="10"/>
      <c r="E398" s="10"/>
      <c r="F398" s="114"/>
      <c r="G398" s="120"/>
      <c r="H398" s="10"/>
    </row>
    <row r="399" spans="1:8" ht="12.75">
      <c r="A399" s="10"/>
      <c r="B399" s="10"/>
      <c r="C399" s="10"/>
      <c r="D399" s="10"/>
      <c r="E399" s="10"/>
      <c r="F399" s="114"/>
      <c r="G399" s="120"/>
      <c r="H399" s="10"/>
    </row>
    <row r="400" spans="1:8" ht="12.75">
      <c r="A400" s="10"/>
      <c r="B400" s="10"/>
      <c r="C400" s="10"/>
      <c r="D400" s="10"/>
      <c r="E400" s="10"/>
      <c r="F400" s="114"/>
      <c r="G400" s="120"/>
      <c r="H400" s="10"/>
    </row>
    <row r="401" spans="1:8" ht="12.75">
      <c r="A401" s="10"/>
      <c r="B401" s="10"/>
      <c r="C401" s="10"/>
      <c r="D401" s="10"/>
      <c r="E401" s="10"/>
      <c r="F401" s="114"/>
      <c r="G401" s="120"/>
      <c r="H401" s="10"/>
    </row>
    <row r="402" spans="1:8" ht="12.75">
      <c r="A402" s="10"/>
      <c r="B402" s="10"/>
      <c r="C402" s="10"/>
      <c r="D402" s="10"/>
      <c r="E402" s="10"/>
      <c r="F402" s="114"/>
      <c r="G402" s="120"/>
      <c r="H402" s="10"/>
    </row>
    <row r="403" spans="1:8" ht="12.75">
      <c r="A403" s="10"/>
      <c r="B403" s="10"/>
      <c r="C403" s="10"/>
      <c r="D403" s="10"/>
      <c r="E403" s="10"/>
      <c r="F403" s="114"/>
      <c r="G403" s="120"/>
      <c r="H403" s="10"/>
    </row>
    <row r="404" spans="1:8" ht="12.75">
      <c r="A404" s="10"/>
      <c r="B404" s="10"/>
      <c r="C404" s="10"/>
      <c r="D404" s="10"/>
      <c r="E404" s="10"/>
      <c r="F404" s="114"/>
      <c r="G404" s="120"/>
      <c r="H404" s="10"/>
    </row>
    <row r="405" spans="1:8" ht="12.75">
      <c r="A405" s="10"/>
      <c r="B405" s="10"/>
      <c r="C405" s="10"/>
      <c r="D405" s="10"/>
      <c r="E405" s="10"/>
      <c r="F405" s="114"/>
      <c r="G405" s="120"/>
      <c r="H405" s="10"/>
    </row>
    <row r="406" spans="1:8" ht="12.75">
      <c r="A406" s="10"/>
      <c r="B406" s="10"/>
      <c r="C406" s="10"/>
      <c r="D406" s="10"/>
      <c r="E406" s="10"/>
      <c r="F406" s="114"/>
      <c r="G406" s="120"/>
      <c r="H406" s="10"/>
    </row>
    <row r="407" spans="1:8" ht="12.75">
      <c r="A407" s="10"/>
      <c r="B407" s="10"/>
      <c r="C407" s="10"/>
      <c r="D407" s="10"/>
      <c r="E407" s="10"/>
      <c r="F407" s="114"/>
      <c r="G407" s="120"/>
      <c r="H407" s="10"/>
    </row>
    <row r="408" spans="1:8" ht="12.75">
      <c r="A408" s="10"/>
      <c r="B408" s="10"/>
      <c r="C408" s="10"/>
      <c r="D408" s="10"/>
      <c r="E408" s="10"/>
      <c r="F408" s="114"/>
      <c r="G408" s="120"/>
      <c r="H408" s="10"/>
    </row>
    <row r="409" spans="1:8" ht="12.75">
      <c r="A409" s="10"/>
      <c r="B409" s="10"/>
      <c r="C409" s="10"/>
      <c r="D409" s="10"/>
      <c r="E409" s="10"/>
      <c r="F409" s="114"/>
      <c r="G409" s="120"/>
      <c r="H409" s="10"/>
    </row>
    <row r="410" spans="1:8" ht="12.75">
      <c r="A410" s="10"/>
      <c r="B410" s="10"/>
      <c r="C410" s="10"/>
      <c r="D410" s="10"/>
      <c r="E410" s="10"/>
      <c r="F410" s="114"/>
      <c r="G410" s="120"/>
      <c r="H410" s="10"/>
    </row>
    <row r="411" spans="1:8" ht="12.75">
      <c r="A411" s="10"/>
      <c r="B411" s="10"/>
      <c r="C411" s="10"/>
      <c r="D411" s="10"/>
      <c r="E411" s="10"/>
      <c r="F411" s="114"/>
      <c r="G411" s="120"/>
      <c r="H411" s="10"/>
    </row>
    <row r="412" spans="1:8" ht="12.75">
      <c r="A412" s="10"/>
      <c r="B412" s="10"/>
      <c r="C412" s="10"/>
      <c r="D412" s="10"/>
      <c r="E412" s="10"/>
      <c r="F412" s="114"/>
      <c r="G412" s="120"/>
      <c r="H412" s="10"/>
    </row>
    <row r="413" spans="1:8" ht="12.75">
      <c r="A413" s="10"/>
      <c r="B413" s="10"/>
      <c r="C413" s="10"/>
      <c r="D413" s="10"/>
      <c r="E413" s="10"/>
      <c r="F413" s="114"/>
      <c r="G413" s="120"/>
      <c r="H413" s="10"/>
    </row>
    <row r="414" spans="1:8" ht="12.75">
      <c r="A414" s="10"/>
      <c r="B414" s="10"/>
      <c r="C414" s="10"/>
      <c r="D414" s="10"/>
      <c r="E414" s="10"/>
      <c r="F414" s="114"/>
      <c r="G414" s="120"/>
      <c r="H414" s="10"/>
    </row>
    <row r="415" spans="1:8" ht="12.75">
      <c r="A415" s="10"/>
      <c r="B415" s="10"/>
      <c r="C415" s="10"/>
      <c r="D415" s="10"/>
      <c r="E415" s="10"/>
      <c r="F415" s="114"/>
      <c r="G415" s="120"/>
      <c r="H415" s="10"/>
    </row>
    <row r="416" spans="1:8" ht="12.75">
      <c r="A416" s="10"/>
      <c r="B416" s="10"/>
      <c r="C416" s="10"/>
      <c r="D416" s="10"/>
      <c r="E416" s="10"/>
      <c r="F416" s="114"/>
      <c r="G416" s="120"/>
      <c r="H416" s="10"/>
    </row>
    <row r="417" spans="1:8" ht="12.75">
      <c r="A417" s="10"/>
      <c r="B417" s="10"/>
      <c r="C417" s="10"/>
      <c r="D417" s="10"/>
      <c r="E417" s="10"/>
      <c r="F417" s="114"/>
      <c r="G417" s="120"/>
      <c r="H417" s="10"/>
    </row>
    <row r="418" spans="1:8" ht="12.75">
      <c r="A418" s="10"/>
      <c r="B418" s="10"/>
      <c r="C418" s="10"/>
      <c r="D418" s="10"/>
      <c r="E418" s="10"/>
      <c r="F418" s="114"/>
      <c r="G418" s="120"/>
      <c r="H418" s="10"/>
    </row>
    <row r="419" spans="1:8" ht="12.75">
      <c r="A419" s="10"/>
      <c r="B419" s="10"/>
      <c r="C419" s="10"/>
      <c r="D419" s="10"/>
      <c r="E419" s="10"/>
      <c r="F419" s="114"/>
      <c r="G419" s="120"/>
      <c r="H419" s="10"/>
    </row>
    <row r="420" spans="1:8" ht="12.75">
      <c r="A420" s="10"/>
      <c r="B420" s="10"/>
      <c r="C420" s="10"/>
      <c r="D420" s="10"/>
      <c r="E420" s="10"/>
      <c r="F420" s="114"/>
      <c r="G420" s="120"/>
      <c r="H420" s="10"/>
    </row>
    <row r="421" spans="1:8" ht="12.75">
      <c r="A421" s="10"/>
      <c r="B421" s="10"/>
      <c r="C421" s="10"/>
      <c r="D421" s="10"/>
      <c r="E421" s="10"/>
      <c r="F421" s="114"/>
      <c r="G421" s="120"/>
      <c r="H421" s="10"/>
    </row>
    <row r="422" spans="1:8" ht="12.75">
      <c r="A422" s="10"/>
      <c r="B422" s="10"/>
      <c r="C422" s="10"/>
      <c r="D422" s="10"/>
      <c r="E422" s="10"/>
      <c r="F422" s="114"/>
      <c r="G422" s="120"/>
      <c r="H422" s="10"/>
    </row>
    <row r="423" spans="1:8" ht="12.75">
      <c r="A423" s="10"/>
      <c r="B423" s="10"/>
      <c r="C423" s="10"/>
      <c r="D423" s="10"/>
      <c r="E423" s="10"/>
      <c r="F423" s="114"/>
      <c r="G423" s="120"/>
      <c r="H423" s="10"/>
    </row>
    <row r="424" spans="1:8" ht="12.75">
      <c r="A424" s="10"/>
      <c r="B424" s="10"/>
      <c r="C424" s="10"/>
      <c r="D424" s="10"/>
      <c r="E424" s="10"/>
      <c r="F424" s="114"/>
      <c r="G424" s="120"/>
      <c r="H424" s="10"/>
    </row>
    <row r="425" spans="1:8" ht="12.75">
      <c r="A425" s="10"/>
      <c r="B425" s="10"/>
      <c r="C425" s="10"/>
      <c r="D425" s="10"/>
      <c r="E425" s="10"/>
      <c r="F425" s="114"/>
      <c r="G425" s="120"/>
      <c r="H425" s="10"/>
    </row>
    <row r="426" spans="1:8" ht="12.75">
      <c r="A426" s="10"/>
      <c r="B426" s="10"/>
      <c r="C426" s="10"/>
      <c r="D426" s="10"/>
      <c r="E426" s="10"/>
      <c r="F426" s="114"/>
      <c r="G426" s="120"/>
      <c r="H426" s="10"/>
    </row>
    <row r="427" spans="1:8" ht="12.75">
      <c r="A427" s="10"/>
      <c r="B427" s="10"/>
      <c r="C427" s="10"/>
      <c r="D427" s="10"/>
      <c r="E427" s="10"/>
      <c r="F427" s="114"/>
      <c r="G427" s="120"/>
      <c r="H427" s="10"/>
    </row>
    <row r="428" spans="1:8" ht="12.75">
      <c r="A428" s="10"/>
      <c r="B428" s="10"/>
      <c r="C428" s="10"/>
      <c r="D428" s="10"/>
      <c r="E428" s="10"/>
      <c r="F428" s="114"/>
      <c r="G428" s="120"/>
      <c r="H428" s="10"/>
    </row>
    <row r="429" spans="1:8" ht="12.75">
      <c r="A429" s="10"/>
      <c r="B429" s="10"/>
      <c r="C429" s="10"/>
      <c r="D429" s="10"/>
      <c r="E429" s="10"/>
      <c r="F429" s="114"/>
      <c r="G429" s="120"/>
      <c r="H429" s="10"/>
    </row>
    <row r="430" spans="1:8" ht="12.75">
      <c r="A430" s="10"/>
      <c r="B430" s="10"/>
      <c r="C430" s="10"/>
      <c r="D430" s="10"/>
      <c r="E430" s="10"/>
      <c r="F430" s="114"/>
      <c r="G430" s="120"/>
      <c r="H430" s="10"/>
    </row>
    <row r="431" spans="1:8" ht="12.75">
      <c r="A431" s="10"/>
      <c r="B431" s="10"/>
      <c r="C431" s="10"/>
      <c r="D431" s="10"/>
      <c r="E431" s="10"/>
      <c r="F431" s="114"/>
      <c r="G431" s="120"/>
      <c r="H431" s="10"/>
    </row>
    <row r="432" spans="1:8" ht="12.75">
      <c r="A432" s="10"/>
      <c r="B432" s="10"/>
      <c r="C432" s="10"/>
      <c r="D432" s="10"/>
      <c r="E432" s="10"/>
      <c r="F432" s="114"/>
      <c r="G432" s="120"/>
      <c r="H432" s="10"/>
    </row>
    <row r="433" spans="1:8" ht="12.75">
      <c r="A433" s="10"/>
      <c r="B433" s="10"/>
      <c r="C433" s="10"/>
      <c r="D433" s="10"/>
      <c r="E433" s="10"/>
      <c r="F433" s="114"/>
      <c r="G433" s="120"/>
      <c r="H433" s="10"/>
    </row>
    <row r="434" spans="1:8" ht="12.75">
      <c r="A434" s="10"/>
      <c r="B434" s="10"/>
      <c r="C434" s="10"/>
      <c r="D434" s="10"/>
      <c r="E434" s="10"/>
      <c r="F434" s="114"/>
      <c r="G434" s="120"/>
      <c r="H434" s="10"/>
    </row>
    <row r="435" spans="1:8" ht="12.75">
      <c r="A435" s="10"/>
      <c r="B435" s="10"/>
      <c r="C435" s="10"/>
      <c r="D435" s="10"/>
      <c r="E435" s="10"/>
      <c r="F435" s="114"/>
      <c r="G435" s="120"/>
      <c r="H435" s="10"/>
    </row>
    <row r="436" spans="1:8" ht="12.75">
      <c r="A436" s="10"/>
      <c r="B436" s="10"/>
      <c r="C436" s="10"/>
      <c r="D436" s="10"/>
      <c r="E436" s="10"/>
      <c r="F436" s="114"/>
      <c r="G436" s="120"/>
      <c r="H436" s="10"/>
    </row>
    <row r="437" spans="1:8" ht="12.75">
      <c r="A437" s="10"/>
      <c r="B437" s="10"/>
      <c r="C437" s="10"/>
      <c r="D437" s="10"/>
      <c r="E437" s="10"/>
      <c r="F437" s="114"/>
      <c r="G437" s="120"/>
      <c r="H437" s="10"/>
    </row>
    <row r="438" spans="1:8" ht="12.75">
      <c r="A438" s="10"/>
      <c r="B438" s="10"/>
      <c r="C438" s="10"/>
      <c r="D438" s="10"/>
      <c r="E438" s="10"/>
      <c r="F438" s="114"/>
      <c r="G438" s="120"/>
      <c r="H438" s="10"/>
    </row>
    <row r="439" spans="1:8" ht="12.75">
      <c r="A439" s="10"/>
      <c r="B439" s="10"/>
      <c r="C439" s="10"/>
      <c r="D439" s="10"/>
      <c r="E439" s="10"/>
      <c r="F439" s="114"/>
      <c r="G439" s="120"/>
      <c r="H439" s="10"/>
    </row>
    <row r="440" spans="1:8" ht="12.75">
      <c r="A440" s="10"/>
      <c r="B440" s="10"/>
      <c r="C440" s="10"/>
      <c r="D440" s="10"/>
      <c r="E440" s="10"/>
      <c r="F440" s="114"/>
      <c r="G440" s="120"/>
      <c r="H440" s="10"/>
    </row>
    <row r="441" spans="1:8" ht="12.75">
      <c r="A441" s="10"/>
      <c r="B441" s="10"/>
      <c r="C441" s="10"/>
      <c r="D441" s="10"/>
      <c r="E441" s="10"/>
      <c r="F441" s="114"/>
      <c r="G441" s="120"/>
      <c r="H441" s="10"/>
    </row>
    <row r="442" spans="1:8" ht="12.75">
      <c r="A442" s="10"/>
      <c r="B442" s="10"/>
      <c r="C442" s="10"/>
      <c r="D442" s="10"/>
      <c r="E442" s="10"/>
      <c r="F442" s="114"/>
      <c r="G442" s="120"/>
      <c r="H442" s="10"/>
    </row>
    <row r="443" spans="1:8" ht="12.75">
      <c r="A443" s="10"/>
      <c r="B443" s="10"/>
      <c r="C443" s="10"/>
      <c r="D443" s="10"/>
      <c r="E443" s="10"/>
      <c r="F443" s="114"/>
      <c r="G443" s="120"/>
      <c r="H443" s="10"/>
    </row>
    <row r="444" spans="1:8" ht="12.75">
      <c r="A444" s="10"/>
      <c r="B444" s="10"/>
      <c r="C444" s="10"/>
      <c r="D444" s="10"/>
      <c r="E444" s="10"/>
      <c r="F444" s="114"/>
      <c r="G444" s="120"/>
      <c r="H444" s="10"/>
    </row>
    <row r="445" spans="1:8" ht="12.75">
      <c r="A445" s="10"/>
      <c r="B445" s="10"/>
      <c r="C445" s="10"/>
      <c r="D445" s="10"/>
      <c r="E445" s="10"/>
      <c r="F445" s="114"/>
      <c r="G445" s="120"/>
      <c r="H445" s="10"/>
    </row>
    <row r="446" spans="1:8" ht="12.75">
      <c r="A446" s="10"/>
      <c r="B446" s="10"/>
      <c r="C446" s="10"/>
      <c r="D446" s="10"/>
      <c r="E446" s="10"/>
      <c r="F446" s="114"/>
      <c r="G446" s="120"/>
      <c r="H446" s="10"/>
    </row>
    <row r="447" spans="1:8" ht="12.75">
      <c r="A447" s="10"/>
      <c r="B447" s="10"/>
      <c r="C447" s="10"/>
      <c r="D447" s="10"/>
      <c r="E447" s="10"/>
      <c r="F447" s="114"/>
      <c r="G447" s="120"/>
      <c r="H447" s="10"/>
    </row>
    <row r="448" spans="1:8" ht="12.75">
      <c r="A448" s="10"/>
      <c r="B448" s="10"/>
      <c r="C448" s="10"/>
      <c r="D448" s="10"/>
      <c r="E448" s="10"/>
      <c r="F448" s="114"/>
      <c r="G448" s="120"/>
      <c r="H448" s="10"/>
    </row>
    <row r="449" ht="12.75">
      <c r="H449" s="10"/>
    </row>
    <row r="450" ht="12.75">
      <c r="H450" s="10"/>
    </row>
    <row r="451" ht="12.75">
      <c r="H451" s="10"/>
    </row>
    <row r="452" ht="12.75">
      <c r="H452" s="10"/>
    </row>
    <row r="453" ht="12.75">
      <c r="H453" s="10"/>
    </row>
    <row r="454" ht="12.75">
      <c r="H454" s="10"/>
    </row>
    <row r="455" ht="12.75">
      <c r="H455" s="10"/>
    </row>
    <row r="456" ht="12.75">
      <c r="H456" s="10"/>
    </row>
    <row r="457" ht="12.75">
      <c r="H457" s="10"/>
    </row>
    <row r="458" ht="12.75">
      <c r="H458" s="10"/>
    </row>
    <row r="459" ht="12.75">
      <c r="H459" s="10"/>
    </row>
    <row r="460" ht="12.75">
      <c r="H460" s="10"/>
    </row>
    <row r="461" ht="12.75">
      <c r="H461" s="10"/>
    </row>
    <row r="462" ht="12.75">
      <c r="H462" s="10"/>
    </row>
    <row r="463" ht="12.75">
      <c r="H463" s="10"/>
    </row>
    <row r="464" ht="12.75">
      <c r="H464" s="10"/>
    </row>
    <row r="465" ht="12.75">
      <c r="H465" s="10"/>
    </row>
    <row r="466" ht="12.75">
      <c r="H466" s="10"/>
    </row>
    <row r="467" ht="12.75">
      <c r="H467" s="10"/>
    </row>
    <row r="468" ht="12.75">
      <c r="H468" s="10"/>
    </row>
    <row r="469" ht="12.75">
      <c r="H469" s="10"/>
    </row>
    <row r="470" ht="12.75">
      <c r="H470" s="10"/>
    </row>
    <row r="471" ht="12.75">
      <c r="H471" s="10"/>
    </row>
    <row r="472" ht="12.75">
      <c r="H472" s="10"/>
    </row>
    <row r="473" ht="12.75">
      <c r="H473" s="10"/>
    </row>
    <row r="474" ht="12.75">
      <c r="H474" s="10"/>
    </row>
    <row r="475" ht="12.75">
      <c r="H475" s="10"/>
    </row>
    <row r="476" ht="12.75">
      <c r="H476" s="10"/>
    </row>
    <row r="477" ht="12.75">
      <c r="H477" s="10"/>
    </row>
    <row r="478" ht="12.75">
      <c r="H478" s="10"/>
    </row>
    <row r="479" ht="12.75">
      <c r="H479" s="10"/>
    </row>
    <row r="480" ht="12.75">
      <c r="H480" s="10"/>
    </row>
    <row r="481" ht="12.75">
      <c r="H481" s="10"/>
    </row>
    <row r="482" ht="12.75">
      <c r="H482" s="10"/>
    </row>
    <row r="483" ht="12.75">
      <c r="H483" s="10"/>
    </row>
    <row r="484" ht="12.75">
      <c r="H484" s="10"/>
    </row>
    <row r="485" ht="12.75">
      <c r="H485" s="10"/>
    </row>
    <row r="486" ht="12.75">
      <c r="H486" s="10"/>
    </row>
    <row r="487" ht="12.75">
      <c r="H487" s="10"/>
    </row>
    <row r="488" ht="12.75">
      <c r="H488" s="10"/>
    </row>
    <row r="489" ht="12.75">
      <c r="H489" s="10"/>
    </row>
    <row r="490" ht="12.75">
      <c r="H490" s="10"/>
    </row>
    <row r="491" ht="12.75">
      <c r="H491" s="10"/>
    </row>
    <row r="492" ht="12.75">
      <c r="H492" s="10"/>
    </row>
    <row r="493" ht="12.75">
      <c r="H493" s="10"/>
    </row>
    <row r="494" ht="12.75">
      <c r="H494" s="10"/>
    </row>
    <row r="495" ht="12.75">
      <c r="H495" s="10"/>
    </row>
    <row r="496" ht="12.75">
      <c r="H496" s="10"/>
    </row>
    <row r="497" ht="12.75">
      <c r="H497" s="10"/>
    </row>
    <row r="498" ht="12.75">
      <c r="H498" s="10"/>
    </row>
    <row r="499" ht="12.75">
      <c r="H499" s="10"/>
    </row>
    <row r="500" ht="12.75">
      <c r="H500" s="10"/>
    </row>
    <row r="501" ht="12.75">
      <c r="H501" s="10"/>
    </row>
    <row r="502" ht="12.75">
      <c r="H502" s="10"/>
    </row>
    <row r="503" ht="12.75">
      <c r="H503" s="10"/>
    </row>
    <row r="504" ht="12.75">
      <c r="H504" s="10"/>
    </row>
    <row r="505" ht="12.75">
      <c r="H505" s="10"/>
    </row>
    <row r="506" ht="12.75">
      <c r="H506" s="10"/>
    </row>
    <row r="507" ht="12.75">
      <c r="H507" s="10"/>
    </row>
    <row r="508" ht="12.75">
      <c r="H508" s="10"/>
    </row>
    <row r="509" ht="12.75">
      <c r="H509" s="10"/>
    </row>
    <row r="510" ht="12.75">
      <c r="H510" s="10"/>
    </row>
    <row r="511" ht="12.75">
      <c r="H511" s="10"/>
    </row>
    <row r="512" ht="12.75">
      <c r="H512" s="10"/>
    </row>
    <row r="513" ht="12.75">
      <c r="H513" s="10"/>
    </row>
    <row r="514" ht="12.75">
      <c r="H514" s="10"/>
    </row>
    <row r="515" ht="12.75">
      <c r="H515" s="10"/>
    </row>
    <row r="516" ht="12.75">
      <c r="H516" s="10"/>
    </row>
    <row r="517" ht="12.75">
      <c r="H517" s="10"/>
    </row>
    <row r="518" ht="12.75">
      <c r="H518" s="10"/>
    </row>
    <row r="519" ht="12.75">
      <c r="H519" s="10"/>
    </row>
    <row r="520" ht="12.75">
      <c r="H520" s="10"/>
    </row>
    <row r="521" ht="12.75">
      <c r="H521" s="10"/>
    </row>
    <row r="522" ht="12.75">
      <c r="H522" s="10"/>
    </row>
    <row r="523" ht="12.75">
      <c r="H523" s="10"/>
    </row>
    <row r="524" ht="12.75">
      <c r="H524" s="10"/>
    </row>
    <row r="525" ht="12.75">
      <c r="H525" s="10"/>
    </row>
    <row r="526" ht="12.75">
      <c r="H526" s="10"/>
    </row>
    <row r="527" ht="12.75">
      <c r="H527" s="10"/>
    </row>
    <row r="528" ht="12.75">
      <c r="H528" s="10"/>
    </row>
    <row r="529" ht="12.75">
      <c r="H529" s="10"/>
    </row>
    <row r="530" ht="12.75">
      <c r="H530" s="10"/>
    </row>
    <row r="531" ht="12.75">
      <c r="H531" s="10"/>
    </row>
    <row r="532" ht="12.75">
      <c r="H532" s="10"/>
    </row>
    <row r="533" ht="12.75">
      <c r="H533" s="10"/>
    </row>
    <row r="534" ht="12.75">
      <c r="H534" s="10"/>
    </row>
    <row r="535" ht="12.75">
      <c r="H535" s="10"/>
    </row>
    <row r="536" ht="12.75">
      <c r="H536" s="10"/>
    </row>
    <row r="537" ht="12.75">
      <c r="H537" s="10"/>
    </row>
    <row r="538" ht="12.75">
      <c r="H538" s="10"/>
    </row>
    <row r="539" ht="12.75">
      <c r="H539" s="10"/>
    </row>
    <row r="540" ht="12.75">
      <c r="H540" s="10"/>
    </row>
    <row r="541" ht="12.75">
      <c r="H541" s="10"/>
    </row>
    <row r="542" ht="12.75">
      <c r="H542" s="10"/>
    </row>
    <row r="543" ht="12.75">
      <c r="H543" s="10"/>
    </row>
    <row r="544" ht="12.75">
      <c r="H544" s="10"/>
    </row>
    <row r="545" ht="12.75">
      <c r="H545" s="10"/>
    </row>
    <row r="546" ht="12.75">
      <c r="H546" s="10"/>
    </row>
    <row r="547" ht="12.75">
      <c r="H547" s="10"/>
    </row>
    <row r="548" ht="12.75">
      <c r="H548" s="10"/>
    </row>
    <row r="549" ht="12.75">
      <c r="H549" s="10"/>
    </row>
    <row r="550" ht="12.75">
      <c r="H550" s="10"/>
    </row>
    <row r="551" ht="12.75">
      <c r="H551" s="10"/>
    </row>
    <row r="552" ht="12.75">
      <c r="H552" s="10"/>
    </row>
    <row r="553" ht="12.75">
      <c r="H553" s="10"/>
    </row>
    <row r="554" ht="12.75">
      <c r="H554" s="10"/>
    </row>
    <row r="555" ht="12.75">
      <c r="H555" s="10"/>
    </row>
    <row r="556" ht="12.75">
      <c r="H556" s="10"/>
    </row>
    <row r="557" ht="12.75">
      <c r="H557" s="10"/>
    </row>
    <row r="558" ht="12.75">
      <c r="H558" s="10"/>
    </row>
    <row r="559" ht="12.75">
      <c r="H559" s="10"/>
    </row>
    <row r="560" ht="12.75">
      <c r="H560" s="10"/>
    </row>
    <row r="561" ht="12.75">
      <c r="H561" s="10"/>
    </row>
    <row r="562" ht="12.75">
      <c r="H562" s="10"/>
    </row>
    <row r="563" ht="12.75">
      <c r="H563" s="10"/>
    </row>
    <row r="564" ht="12.75">
      <c r="H564" s="10"/>
    </row>
    <row r="565" ht="12.75">
      <c r="H565" s="10"/>
    </row>
    <row r="566" ht="12.75">
      <c r="H566" s="10"/>
    </row>
    <row r="567" ht="12.75">
      <c r="H567" s="10"/>
    </row>
    <row r="568" ht="12.75">
      <c r="H568" s="10"/>
    </row>
    <row r="569" ht="12.75">
      <c r="H569" s="10"/>
    </row>
    <row r="570" ht="12.75">
      <c r="H570" s="10"/>
    </row>
    <row r="571" ht="12.75">
      <c r="H571" s="10"/>
    </row>
    <row r="572" ht="12.75">
      <c r="H572" s="10"/>
    </row>
    <row r="573" ht="12.75">
      <c r="H573" s="10"/>
    </row>
    <row r="574" ht="12.75">
      <c r="H574" s="10"/>
    </row>
    <row r="575" ht="12.75">
      <c r="H575" s="10"/>
    </row>
    <row r="576" ht="12.75">
      <c r="H576" s="10"/>
    </row>
    <row r="577" ht="12.75">
      <c r="H577" s="10"/>
    </row>
    <row r="578" ht="12.75">
      <c r="H578" s="10"/>
    </row>
    <row r="579" ht="12.75">
      <c r="H579" s="10"/>
    </row>
    <row r="580" ht="12.75">
      <c r="H580" s="10"/>
    </row>
    <row r="581" ht="12.75">
      <c r="H581" s="10"/>
    </row>
    <row r="582" ht="12.75">
      <c r="H582" s="10"/>
    </row>
    <row r="583" ht="12.75">
      <c r="H583" s="10"/>
    </row>
    <row r="584" ht="12.75">
      <c r="H584" s="10"/>
    </row>
    <row r="585" ht="12.75">
      <c r="H585" s="10"/>
    </row>
    <row r="586" ht="12.75">
      <c r="H586" s="10"/>
    </row>
    <row r="587" ht="12.75">
      <c r="H587" s="10"/>
    </row>
    <row r="588" ht="12.75">
      <c r="H588" s="10"/>
    </row>
    <row r="589" ht="12.75">
      <c r="H589" s="10"/>
    </row>
    <row r="590" ht="12.75">
      <c r="H590" s="10"/>
    </row>
    <row r="591" ht="12.75">
      <c r="H591" s="10"/>
    </row>
    <row r="592" ht="12.75">
      <c r="H592" s="10"/>
    </row>
    <row r="593" ht="12.75">
      <c r="H593" s="10"/>
    </row>
    <row r="594" ht="12.75">
      <c r="H594" s="10"/>
    </row>
    <row r="595" ht="12.75">
      <c r="H595" s="10"/>
    </row>
    <row r="596" ht="12.75">
      <c r="H596" s="10"/>
    </row>
    <row r="597" ht="12.75">
      <c r="H597" s="10"/>
    </row>
    <row r="598" ht="12.75">
      <c r="H598" s="10"/>
    </row>
    <row r="599" ht="12.75">
      <c r="H599" s="10"/>
    </row>
    <row r="600" ht="12.75">
      <c r="H600" s="10"/>
    </row>
    <row r="601" ht="12.75">
      <c r="H601" s="10"/>
    </row>
    <row r="602" ht="12.75">
      <c r="H602" s="10"/>
    </row>
    <row r="603" ht="12.75">
      <c r="H603" s="10"/>
    </row>
    <row r="604" ht="12.75">
      <c r="H604" s="10"/>
    </row>
    <row r="605" ht="12.75">
      <c r="H605" s="10"/>
    </row>
    <row r="606" ht="12.75">
      <c r="H606" s="10"/>
    </row>
    <row r="607" ht="12.75">
      <c r="H607" s="10"/>
    </row>
    <row r="608" ht="12.75">
      <c r="H608" s="10"/>
    </row>
    <row r="609" ht="12.75">
      <c r="H609" s="10"/>
    </row>
    <row r="610" ht="12.75">
      <c r="H610" s="10"/>
    </row>
    <row r="611" ht="12.75">
      <c r="H611" s="10"/>
    </row>
    <row r="612" ht="12.75">
      <c r="H612" s="10"/>
    </row>
    <row r="613" ht="12.75">
      <c r="H613" s="10"/>
    </row>
    <row r="614" ht="12.75">
      <c r="H614" s="10"/>
    </row>
    <row r="615" ht="12.75">
      <c r="H615" s="10"/>
    </row>
    <row r="616" ht="12.75">
      <c r="H616" s="10"/>
    </row>
    <row r="617" ht="12.75">
      <c r="H617" s="10"/>
    </row>
    <row r="618" ht="12.75">
      <c r="H618" s="10"/>
    </row>
    <row r="619" ht="12.75">
      <c r="H619" s="10"/>
    </row>
    <row r="620" ht="12.75">
      <c r="H620" s="10"/>
    </row>
    <row r="621" ht="12.75">
      <c r="H621" s="10"/>
    </row>
    <row r="622" ht="12.75">
      <c r="H622" s="10"/>
    </row>
    <row r="623" ht="12.75">
      <c r="H623" s="10"/>
    </row>
    <row r="624" ht="12.75">
      <c r="H624" s="10"/>
    </row>
    <row r="625" ht="12.75">
      <c r="H625" s="10"/>
    </row>
    <row r="626" ht="12.75">
      <c r="H626" s="10"/>
    </row>
    <row r="627" ht="12.75">
      <c r="H627" s="10"/>
    </row>
    <row r="628" ht="12.75">
      <c r="H628" s="10"/>
    </row>
    <row r="629" ht="12.75">
      <c r="H629" s="10"/>
    </row>
    <row r="630" ht="12.75">
      <c r="H630" s="10"/>
    </row>
    <row r="631" ht="12.75">
      <c r="H631" s="10"/>
    </row>
    <row r="632" ht="12.75">
      <c r="H632" s="10"/>
    </row>
    <row r="633" ht="12.75">
      <c r="H633" s="10"/>
    </row>
    <row r="634" ht="12.75">
      <c r="H634" s="10"/>
    </row>
    <row r="635" ht="12.75">
      <c r="H635" s="10"/>
    </row>
    <row r="636" ht="12.75">
      <c r="H636" s="10"/>
    </row>
    <row r="637" ht="12.75">
      <c r="H637" s="10"/>
    </row>
    <row r="638" ht="12.75">
      <c r="H638" s="10"/>
    </row>
    <row r="639" ht="12.75">
      <c r="H639" s="10"/>
    </row>
    <row r="640" ht="12.75">
      <c r="H640" s="10"/>
    </row>
    <row r="641" ht="12.75">
      <c r="H641" s="10"/>
    </row>
    <row r="642" ht="12.75">
      <c r="H642" s="10"/>
    </row>
    <row r="643" ht="12.75">
      <c r="H643" s="10"/>
    </row>
    <row r="644" ht="12.75">
      <c r="H644" s="10"/>
    </row>
    <row r="645" ht="12.75">
      <c r="H645" s="10"/>
    </row>
    <row r="646" ht="12.75">
      <c r="H646" s="10"/>
    </row>
    <row r="647" ht="12.75">
      <c r="H647" s="10"/>
    </row>
    <row r="648" ht="12.75">
      <c r="H648" s="10"/>
    </row>
    <row r="649" ht="12.75">
      <c r="H649" s="10"/>
    </row>
    <row r="650" ht="12.75">
      <c r="H650" s="10"/>
    </row>
    <row r="651" ht="12.75">
      <c r="H651" s="10"/>
    </row>
    <row r="652" ht="12.75">
      <c r="H652" s="10"/>
    </row>
    <row r="653" ht="12.75">
      <c r="H653" s="10"/>
    </row>
    <row r="654" ht="12.75">
      <c r="H654" s="10"/>
    </row>
    <row r="655" ht="12.75">
      <c r="H655" s="10"/>
    </row>
    <row r="656" ht="12.75">
      <c r="H656" s="10"/>
    </row>
    <row r="657" ht="12.75">
      <c r="H657" s="10"/>
    </row>
    <row r="658" ht="12.75">
      <c r="H658" s="10"/>
    </row>
    <row r="659" ht="12.75">
      <c r="H659" s="10"/>
    </row>
    <row r="660" ht="12.75">
      <c r="H660" s="10"/>
    </row>
    <row r="661" ht="12.75">
      <c r="H661" s="10"/>
    </row>
    <row r="662" ht="12.75">
      <c r="H662" s="10"/>
    </row>
    <row r="663" ht="12.75">
      <c r="H663" s="10"/>
    </row>
    <row r="664" ht="12.75">
      <c r="H664" s="10"/>
    </row>
    <row r="665" ht="12.75">
      <c r="H665" s="10"/>
    </row>
    <row r="666" ht="12.75">
      <c r="H666" s="10"/>
    </row>
    <row r="667" ht="12.75">
      <c r="H667" s="10"/>
    </row>
    <row r="668" ht="12.75">
      <c r="H668" s="10"/>
    </row>
    <row r="669" ht="12.75">
      <c r="H669" s="10"/>
    </row>
    <row r="670" ht="12.75">
      <c r="H670" s="10"/>
    </row>
    <row r="671" ht="12.75">
      <c r="H671" s="10"/>
    </row>
    <row r="672" ht="12.75">
      <c r="H672" s="10"/>
    </row>
    <row r="673" ht="12.75">
      <c r="H673" s="10"/>
    </row>
    <row r="674" ht="12.75">
      <c r="H674" s="10"/>
    </row>
    <row r="675" ht="12.75">
      <c r="H675" s="10"/>
    </row>
    <row r="676" ht="12.75">
      <c r="H676" s="10"/>
    </row>
    <row r="677" ht="12.75">
      <c r="H677" s="10"/>
    </row>
    <row r="678" ht="12.75">
      <c r="H678" s="10"/>
    </row>
    <row r="679" ht="12.75">
      <c r="H679" s="10"/>
    </row>
    <row r="680" ht="12.75">
      <c r="H680" s="10"/>
    </row>
    <row r="681" ht="12.75">
      <c r="H681" s="10"/>
    </row>
    <row r="682" ht="12.75">
      <c r="H682" s="10"/>
    </row>
    <row r="683" ht="12.75">
      <c r="H683" s="10"/>
    </row>
    <row r="684" ht="12.75">
      <c r="H684" s="10"/>
    </row>
    <row r="685" ht="12.75">
      <c r="H685" s="10"/>
    </row>
    <row r="686" ht="12.75">
      <c r="H686" s="10"/>
    </row>
    <row r="687" ht="12.75">
      <c r="H687" s="10"/>
    </row>
    <row r="688" ht="12.75">
      <c r="H688" s="10"/>
    </row>
    <row r="689" ht="12.75">
      <c r="H689" s="10"/>
    </row>
    <row r="690" ht="12.75">
      <c r="H690" s="10"/>
    </row>
    <row r="691" ht="12.75">
      <c r="H691" s="10"/>
    </row>
    <row r="692" ht="12.75">
      <c r="H692" s="10"/>
    </row>
    <row r="693" ht="12.75">
      <c r="H693" s="10"/>
    </row>
    <row r="694" ht="12.75">
      <c r="H694" s="10"/>
    </row>
    <row r="695" ht="12.75">
      <c r="H695" s="10"/>
    </row>
    <row r="696" ht="12.75">
      <c r="H696" s="10"/>
    </row>
    <row r="697" ht="12.75">
      <c r="H697" s="10"/>
    </row>
    <row r="698" ht="12.75">
      <c r="H698" s="10"/>
    </row>
    <row r="699" ht="12.75">
      <c r="H699" s="10"/>
    </row>
    <row r="700" ht="12.75">
      <c r="H700" s="10"/>
    </row>
    <row r="701" ht="12.75">
      <c r="H701" s="10"/>
    </row>
    <row r="702" ht="12.75">
      <c r="H702" s="10"/>
    </row>
    <row r="703" ht="12.75">
      <c r="H703" s="10"/>
    </row>
    <row r="704" ht="12.75">
      <c r="H704" s="10"/>
    </row>
    <row r="705" ht="12.75">
      <c r="H705" s="10"/>
    </row>
    <row r="706" ht="12.75">
      <c r="H706" s="10"/>
    </row>
    <row r="707" ht="12.75">
      <c r="H707" s="10"/>
    </row>
    <row r="708" ht="12.75">
      <c r="H708" s="10"/>
    </row>
    <row r="709" ht="12.75">
      <c r="H709" s="10"/>
    </row>
    <row r="710" ht="12.75">
      <c r="H710" s="10"/>
    </row>
    <row r="711" ht="12.75">
      <c r="H711" s="10"/>
    </row>
    <row r="712" ht="12.75">
      <c r="H712" s="10"/>
    </row>
    <row r="713" ht="12.75">
      <c r="H713" s="10"/>
    </row>
    <row r="714" ht="12.75">
      <c r="H714" s="10"/>
    </row>
    <row r="715" ht="12.75">
      <c r="H715" s="10"/>
    </row>
    <row r="716" ht="12.75">
      <c r="H716" s="10"/>
    </row>
    <row r="717" ht="12.75">
      <c r="H717" s="10"/>
    </row>
    <row r="718" ht="12.75">
      <c r="H718" s="10"/>
    </row>
    <row r="719" ht="12.75">
      <c r="H719" s="10"/>
    </row>
    <row r="720" ht="12.75">
      <c r="H720" s="10"/>
    </row>
    <row r="721" ht="12.75">
      <c r="H721" s="10"/>
    </row>
    <row r="722" ht="12.75">
      <c r="H722" s="10"/>
    </row>
    <row r="723" ht="12.75">
      <c r="H723" s="10"/>
    </row>
    <row r="724" ht="12.75">
      <c r="H724" s="10"/>
    </row>
    <row r="725" ht="12.75">
      <c r="H725" s="10"/>
    </row>
    <row r="726" ht="12.75">
      <c r="H726" s="10"/>
    </row>
    <row r="727" ht="12.75">
      <c r="H727" s="10"/>
    </row>
    <row r="728" ht="12.75">
      <c r="H728" s="10"/>
    </row>
    <row r="729" ht="12.75">
      <c r="H729" s="10"/>
    </row>
    <row r="730" ht="12.75">
      <c r="H730" s="10"/>
    </row>
    <row r="731" ht="12.75">
      <c r="H731" s="10"/>
    </row>
    <row r="732" ht="12.75">
      <c r="H732" s="10"/>
    </row>
    <row r="733" ht="12.75">
      <c r="H733" s="10"/>
    </row>
    <row r="734" ht="12.75">
      <c r="H734" s="10"/>
    </row>
    <row r="735" ht="12.75">
      <c r="H735" s="10"/>
    </row>
    <row r="736" ht="12.75">
      <c r="H736" s="10"/>
    </row>
    <row r="737" ht="12.75">
      <c r="H737" s="10"/>
    </row>
    <row r="738" ht="12.75">
      <c r="H738" s="10"/>
    </row>
    <row r="739" ht="12.75">
      <c r="H739" s="10"/>
    </row>
    <row r="740" ht="12.75">
      <c r="H740" s="10"/>
    </row>
    <row r="741" ht="12.75">
      <c r="H741" s="10"/>
    </row>
    <row r="742" ht="12.75">
      <c r="H742" s="10"/>
    </row>
    <row r="743" ht="12.75">
      <c r="H743" s="10"/>
    </row>
    <row r="744" ht="12.75">
      <c r="H744" s="10"/>
    </row>
    <row r="745" ht="12.75">
      <c r="H745" s="10"/>
    </row>
    <row r="746" ht="12.75">
      <c r="H746" s="10"/>
    </row>
    <row r="747" ht="12.75">
      <c r="H747" s="10"/>
    </row>
    <row r="748" ht="12.75">
      <c r="H748" s="10"/>
    </row>
    <row r="749" ht="12.75">
      <c r="H749" s="10"/>
    </row>
    <row r="750" ht="12.75">
      <c r="H750" s="10"/>
    </row>
    <row r="751" ht="12.75">
      <c r="H751" s="10"/>
    </row>
    <row r="752" ht="12.75">
      <c r="H752" s="10"/>
    </row>
    <row r="753" ht="12.75">
      <c r="H753" s="10"/>
    </row>
    <row r="754" ht="12.75">
      <c r="H754" s="10"/>
    </row>
    <row r="755" ht="12.75">
      <c r="H755" s="10"/>
    </row>
    <row r="756" ht="12.75">
      <c r="H756" s="10"/>
    </row>
    <row r="757" ht="12.75">
      <c r="H757" s="10"/>
    </row>
    <row r="758" ht="12.75">
      <c r="H758" s="10"/>
    </row>
    <row r="759" ht="12.75">
      <c r="H759" s="10"/>
    </row>
    <row r="760" ht="12.75">
      <c r="H760" s="10"/>
    </row>
    <row r="761" ht="12.75">
      <c r="H761" s="10"/>
    </row>
    <row r="762" ht="12.75">
      <c r="H762" s="10"/>
    </row>
    <row r="763" ht="12.75">
      <c r="H763" s="10"/>
    </row>
    <row r="764" ht="12.75">
      <c r="H764" s="10"/>
    </row>
    <row r="765" ht="12.75">
      <c r="H765" s="10"/>
    </row>
    <row r="766" ht="12.75">
      <c r="H766" s="10"/>
    </row>
    <row r="767" ht="12.75">
      <c r="H767" s="10"/>
    </row>
    <row r="768" ht="12.75">
      <c r="H768" s="10"/>
    </row>
    <row r="769" ht="12.75">
      <c r="H769" s="10"/>
    </row>
    <row r="770" ht="12.75">
      <c r="H770" s="10"/>
    </row>
    <row r="771" ht="12.75">
      <c r="H771" s="10"/>
    </row>
    <row r="772" ht="12.75">
      <c r="H772" s="10"/>
    </row>
    <row r="773" ht="12.75">
      <c r="H773" s="10"/>
    </row>
    <row r="774" ht="12.75">
      <c r="H774" s="10"/>
    </row>
    <row r="775" ht="12.75">
      <c r="H775" s="10"/>
    </row>
    <row r="776" ht="12.75">
      <c r="H776" s="10"/>
    </row>
    <row r="777" ht="12.75">
      <c r="H777" s="10"/>
    </row>
    <row r="778" ht="12.75">
      <c r="H778" s="10"/>
    </row>
    <row r="779" ht="12.75">
      <c r="H779" s="10"/>
    </row>
    <row r="780" ht="12.75">
      <c r="H780" s="10"/>
    </row>
    <row r="781" ht="12.75">
      <c r="H781" s="10"/>
    </row>
    <row r="782" ht="12.75">
      <c r="H782" s="10"/>
    </row>
    <row r="783" ht="12.75">
      <c r="H783" s="10"/>
    </row>
    <row r="784" ht="12.75">
      <c r="H784" s="10"/>
    </row>
    <row r="785" ht="12.75">
      <c r="H785" s="10"/>
    </row>
    <row r="786" ht="12.75">
      <c r="H786" s="10"/>
    </row>
    <row r="787" ht="12.75">
      <c r="H787" s="10"/>
    </row>
    <row r="788" ht="12.75">
      <c r="H788" s="10"/>
    </row>
    <row r="789" ht="12.75">
      <c r="H789" s="10"/>
    </row>
    <row r="790" ht="12.75">
      <c r="H790" s="10"/>
    </row>
    <row r="791" ht="12.75">
      <c r="H791" s="10"/>
    </row>
    <row r="792" ht="12.75">
      <c r="H792" s="10"/>
    </row>
    <row r="793" ht="12.75">
      <c r="H793" s="10"/>
    </row>
    <row r="794" ht="12.75">
      <c r="H794" s="10"/>
    </row>
    <row r="795" ht="12.75">
      <c r="H795" s="10"/>
    </row>
    <row r="796" ht="12.75">
      <c r="H796" s="10"/>
    </row>
    <row r="797" ht="12.75">
      <c r="H797" s="10"/>
    </row>
    <row r="798" ht="12.75">
      <c r="H798" s="10"/>
    </row>
    <row r="799" ht="12.75">
      <c r="H799" s="10"/>
    </row>
    <row r="800" ht="12.75">
      <c r="H800" s="10"/>
    </row>
    <row r="801" ht="12.75">
      <c r="H801" s="10"/>
    </row>
    <row r="802" ht="12.75">
      <c r="H802" s="10"/>
    </row>
    <row r="803" ht="12.75">
      <c r="H803" s="10"/>
    </row>
    <row r="804" ht="12.75">
      <c r="H804" s="10"/>
    </row>
    <row r="805" ht="12.75">
      <c r="H805" s="10"/>
    </row>
    <row r="806" ht="12.75">
      <c r="H806" s="10"/>
    </row>
    <row r="807" ht="12.75">
      <c r="H807" s="10"/>
    </row>
    <row r="808" ht="12.75">
      <c r="H808" s="10"/>
    </row>
    <row r="809" ht="12.75">
      <c r="H809" s="10"/>
    </row>
    <row r="810" ht="12.75">
      <c r="H810" s="10"/>
    </row>
    <row r="811" ht="12.75">
      <c r="H811" s="10"/>
    </row>
    <row r="812" ht="12.75">
      <c r="H812" s="10"/>
    </row>
    <row r="813" ht="12.75">
      <c r="H813" s="10"/>
    </row>
    <row r="814" ht="12.75">
      <c r="H814" s="10"/>
    </row>
    <row r="815" ht="12.75">
      <c r="H815" s="10"/>
    </row>
    <row r="816" ht="12.75">
      <c r="H816" s="10"/>
    </row>
    <row r="817" ht="12.75">
      <c r="H817" s="10"/>
    </row>
    <row r="818" ht="12.75">
      <c r="H818" s="10"/>
    </row>
    <row r="819" ht="12.75">
      <c r="H819" s="10"/>
    </row>
    <row r="820" ht="12.75">
      <c r="H820" s="10"/>
    </row>
    <row r="821" ht="12.75">
      <c r="H821" s="10"/>
    </row>
    <row r="822" ht="12.75">
      <c r="H822" s="10"/>
    </row>
    <row r="823" ht="12.75">
      <c r="H823" s="10"/>
    </row>
    <row r="824" ht="12.75">
      <c r="H824" s="10"/>
    </row>
    <row r="825" ht="12.75">
      <c r="H825" s="10"/>
    </row>
    <row r="826" ht="12.75">
      <c r="H826" s="10"/>
    </row>
    <row r="827" ht="12.75">
      <c r="H827" s="10"/>
    </row>
    <row r="828" ht="12.75">
      <c r="H828" s="10"/>
    </row>
    <row r="829" ht="12.75">
      <c r="H829" s="10"/>
    </row>
    <row r="830" ht="12.75">
      <c r="H830" s="10"/>
    </row>
    <row r="831" ht="12.75">
      <c r="H831" s="10"/>
    </row>
    <row r="832" ht="12.75">
      <c r="H832" s="10"/>
    </row>
    <row r="833" ht="12.75">
      <c r="H833" s="10"/>
    </row>
    <row r="834" ht="12.75">
      <c r="H834" s="10"/>
    </row>
    <row r="835" ht="12.75">
      <c r="H835" s="10"/>
    </row>
    <row r="836" ht="12.75">
      <c r="H836" s="10"/>
    </row>
    <row r="837" ht="12.75">
      <c r="H837" s="10"/>
    </row>
    <row r="838" ht="12.75">
      <c r="H838" s="10"/>
    </row>
    <row r="839" ht="12.75">
      <c r="H839" s="10"/>
    </row>
    <row r="840" ht="12.75">
      <c r="H840" s="10"/>
    </row>
    <row r="841" ht="12.75">
      <c r="H841" s="10"/>
    </row>
    <row r="842" ht="12.75">
      <c r="H842" s="10"/>
    </row>
    <row r="843" ht="12.75">
      <c r="H843" s="10"/>
    </row>
    <row r="844" ht="12.75">
      <c r="H844" s="10"/>
    </row>
    <row r="845" ht="12.75">
      <c r="H845" s="10"/>
    </row>
    <row r="846" ht="12.75">
      <c r="H846" s="10"/>
    </row>
    <row r="847" ht="12.75">
      <c r="H847" s="10"/>
    </row>
    <row r="848" ht="12.75">
      <c r="H848" s="10"/>
    </row>
    <row r="849" ht="12.75">
      <c r="H849" s="10"/>
    </row>
    <row r="850" ht="12.75">
      <c r="H850" s="10"/>
    </row>
    <row r="851" ht="12.75">
      <c r="H851" s="10"/>
    </row>
    <row r="852" ht="12.75">
      <c r="H852" s="10"/>
    </row>
    <row r="853" ht="12.75">
      <c r="H853" s="10"/>
    </row>
    <row r="854" ht="12.75">
      <c r="H854" s="10"/>
    </row>
    <row r="855" ht="12.75">
      <c r="H855" s="10"/>
    </row>
    <row r="856" ht="12.75">
      <c r="H856" s="10"/>
    </row>
    <row r="857" ht="12.75">
      <c r="H857" s="10"/>
    </row>
    <row r="858" ht="12.75">
      <c r="H858" s="10"/>
    </row>
    <row r="859" ht="12.75">
      <c r="H859" s="10"/>
    </row>
    <row r="860" ht="12.75">
      <c r="H860" s="10"/>
    </row>
    <row r="861" ht="12.75">
      <c r="H861" s="10"/>
    </row>
    <row r="862" ht="12.75">
      <c r="H862" s="10"/>
    </row>
    <row r="863" ht="12.75">
      <c r="H863" s="10"/>
    </row>
    <row r="864" ht="12.75">
      <c r="H864" s="10"/>
    </row>
    <row r="865" ht="12.75">
      <c r="H865" s="10"/>
    </row>
    <row r="866" ht="12.75">
      <c r="H866" s="10"/>
    </row>
    <row r="867" ht="12.75">
      <c r="H867" s="10"/>
    </row>
    <row r="868" ht="12.75">
      <c r="H868" s="10"/>
    </row>
    <row r="869" ht="12.75">
      <c r="H869" s="10"/>
    </row>
    <row r="870" ht="12.75">
      <c r="H870" s="10"/>
    </row>
    <row r="871" ht="12.75">
      <c r="H871" s="10"/>
    </row>
    <row r="872" ht="12.75">
      <c r="H872" s="10"/>
    </row>
    <row r="873" ht="12.75">
      <c r="H873" s="10"/>
    </row>
    <row r="874" ht="12.75">
      <c r="H874" s="10"/>
    </row>
    <row r="875" ht="12.75">
      <c r="H875" s="10"/>
    </row>
    <row r="876" ht="12.75">
      <c r="H876" s="10"/>
    </row>
    <row r="877" ht="12.75">
      <c r="H877" s="10"/>
    </row>
    <row r="878" ht="12.75">
      <c r="H878" s="10"/>
    </row>
    <row r="879" ht="12.75">
      <c r="H879" s="10"/>
    </row>
    <row r="880" ht="12.75">
      <c r="H880" s="10"/>
    </row>
    <row r="881" ht="12.75">
      <c r="H881" s="10"/>
    </row>
    <row r="882" ht="12.75">
      <c r="H882" s="10"/>
    </row>
    <row r="883" ht="12.75">
      <c r="H883" s="10"/>
    </row>
    <row r="884" ht="12.75">
      <c r="H884" s="10"/>
    </row>
    <row r="885" ht="12.75">
      <c r="H885" s="10"/>
    </row>
    <row r="886" ht="12.75">
      <c r="H886" s="10"/>
    </row>
    <row r="887" ht="12.75">
      <c r="H887" s="10"/>
    </row>
    <row r="888" ht="12.75">
      <c r="H888" s="10"/>
    </row>
    <row r="889" ht="12.75">
      <c r="H889" s="10"/>
    </row>
    <row r="890" ht="12.75">
      <c r="H890" s="10"/>
    </row>
    <row r="891" ht="12.75">
      <c r="H891" s="10"/>
    </row>
    <row r="892" ht="12.75">
      <c r="H892" s="10"/>
    </row>
    <row r="893" ht="12.75">
      <c r="H893" s="10"/>
    </row>
    <row r="894" ht="12.75">
      <c r="H894" s="10"/>
    </row>
    <row r="895" ht="12.75">
      <c r="H895" s="10"/>
    </row>
    <row r="896" ht="12.75">
      <c r="H896" s="10"/>
    </row>
    <row r="897" ht="12.75">
      <c r="H897" s="10"/>
    </row>
    <row r="898" ht="12.75">
      <c r="H898" s="10"/>
    </row>
    <row r="899" ht="12.75">
      <c r="H899" s="10"/>
    </row>
    <row r="900" ht="12.75">
      <c r="H900" s="10"/>
    </row>
    <row r="901" ht="12.75">
      <c r="H901" s="10"/>
    </row>
    <row r="902" ht="12.75">
      <c r="H902" s="10"/>
    </row>
    <row r="903" ht="12.75">
      <c r="H903" s="10"/>
    </row>
    <row r="904" ht="12.75">
      <c r="H904" s="10"/>
    </row>
    <row r="905" ht="12.75">
      <c r="H905" s="10"/>
    </row>
    <row r="906" ht="12.75">
      <c r="H906" s="10"/>
    </row>
    <row r="907" ht="12.75">
      <c r="H907" s="10"/>
    </row>
    <row r="908" ht="12.75">
      <c r="H908" s="10"/>
    </row>
    <row r="909" ht="12.75">
      <c r="H909" s="10"/>
    </row>
    <row r="910" ht="12.75">
      <c r="H910" s="10"/>
    </row>
    <row r="911" ht="12.75">
      <c r="H911" s="10"/>
    </row>
    <row r="912" ht="12.75">
      <c r="H912" s="10"/>
    </row>
    <row r="913" ht="12.75">
      <c r="H913" s="10"/>
    </row>
    <row r="914" ht="12.75">
      <c r="H914" s="10"/>
    </row>
    <row r="915" ht="12.75">
      <c r="H915" s="10"/>
    </row>
    <row r="916" ht="12.75">
      <c r="H916" s="10"/>
    </row>
    <row r="917" ht="12.75">
      <c r="H917" s="10"/>
    </row>
    <row r="918" ht="12.75">
      <c r="H918" s="10"/>
    </row>
    <row r="919" ht="12.75">
      <c r="H919" s="10"/>
    </row>
    <row r="920" ht="12.75">
      <c r="H920" s="10"/>
    </row>
    <row r="921" ht="12.75">
      <c r="H921" s="10"/>
    </row>
    <row r="922" ht="12.75">
      <c r="H922" s="10"/>
    </row>
    <row r="923" ht="12.75">
      <c r="H923" s="10"/>
    </row>
    <row r="924" ht="12.75">
      <c r="H924" s="10"/>
    </row>
    <row r="925" ht="12.75">
      <c r="H925" s="10"/>
    </row>
    <row r="926" ht="12.75">
      <c r="H926" s="10"/>
    </row>
    <row r="927" ht="12.75">
      <c r="H927" s="10"/>
    </row>
    <row r="928" ht="12.75">
      <c r="H928" s="10"/>
    </row>
    <row r="929" ht="12.75">
      <c r="H929" s="10"/>
    </row>
    <row r="930" ht="12.75">
      <c r="H930" s="10"/>
    </row>
    <row r="931" ht="12.75">
      <c r="H931" s="10"/>
    </row>
    <row r="932" ht="12.75">
      <c r="H932" s="10"/>
    </row>
    <row r="933" ht="12.75">
      <c r="H933" s="10"/>
    </row>
    <row r="934" ht="12.75">
      <c r="H934" s="10"/>
    </row>
    <row r="935" ht="12.75">
      <c r="H935" s="10"/>
    </row>
    <row r="936" ht="12.75">
      <c r="H936" s="10"/>
    </row>
    <row r="937" ht="12.75">
      <c r="H937" s="10"/>
    </row>
    <row r="938" ht="12.75">
      <c r="H938" s="10"/>
    </row>
    <row r="939" ht="12.75">
      <c r="H939" s="10"/>
    </row>
    <row r="940" ht="12.75">
      <c r="H940" s="10"/>
    </row>
    <row r="941" ht="12.75">
      <c r="H941" s="10"/>
    </row>
    <row r="942" ht="12.75">
      <c r="H942" s="10"/>
    </row>
    <row r="943" ht="12.75">
      <c r="H943" s="10"/>
    </row>
    <row r="944" ht="12.75">
      <c r="H944" s="10"/>
    </row>
    <row r="945" ht="12.75">
      <c r="H945" s="10"/>
    </row>
    <row r="946" ht="12.75">
      <c r="H946" s="10"/>
    </row>
    <row r="947" ht="12.75">
      <c r="H947" s="10"/>
    </row>
    <row r="948" ht="12.75">
      <c r="H948" s="10"/>
    </row>
    <row r="949" ht="12.75">
      <c r="H949" s="10"/>
    </row>
    <row r="950" ht="12.75">
      <c r="H950" s="10"/>
    </row>
    <row r="951" ht="12.75">
      <c r="H951" s="10"/>
    </row>
    <row r="952" ht="12.75">
      <c r="H952" s="10"/>
    </row>
    <row r="953" ht="12.75">
      <c r="H953" s="10"/>
    </row>
    <row r="954" ht="12.75">
      <c r="H954" s="10"/>
    </row>
    <row r="955" ht="12.75">
      <c r="H955" s="10"/>
    </row>
    <row r="956" ht="12.75">
      <c r="H956" s="10"/>
    </row>
    <row r="957" ht="12.75">
      <c r="H957" s="10"/>
    </row>
    <row r="958" ht="12.75">
      <c r="H958" s="10"/>
    </row>
    <row r="959" ht="12.75">
      <c r="H959" s="10"/>
    </row>
    <row r="960" ht="12.75">
      <c r="H960" s="10"/>
    </row>
    <row r="961" ht="12.75">
      <c r="H961" s="10"/>
    </row>
    <row r="962" ht="12.75">
      <c r="H962" s="10"/>
    </row>
    <row r="963" ht="12.75">
      <c r="H963" s="10"/>
    </row>
    <row r="964" ht="12.75">
      <c r="H964" s="10"/>
    </row>
    <row r="965" ht="12.75">
      <c r="H965" s="10"/>
    </row>
    <row r="966" ht="12.75">
      <c r="H966" s="10"/>
    </row>
    <row r="967" ht="12.75">
      <c r="H967" s="10"/>
    </row>
    <row r="968" ht="12.75">
      <c r="H968" s="10"/>
    </row>
    <row r="969" ht="12.75">
      <c r="H969" s="10"/>
    </row>
    <row r="970" ht="12.75">
      <c r="H970" s="10"/>
    </row>
    <row r="971" ht="12.75">
      <c r="H971" s="10"/>
    </row>
    <row r="972" ht="12.75">
      <c r="H972" s="10"/>
    </row>
    <row r="973" ht="12.75">
      <c r="H973" s="10"/>
    </row>
    <row r="974" ht="12.75">
      <c r="H974" s="10"/>
    </row>
    <row r="975" ht="12.75">
      <c r="H975" s="10"/>
    </row>
    <row r="976" ht="12.75">
      <c r="H976" s="10"/>
    </row>
    <row r="977" ht="12.75">
      <c r="H977" s="10"/>
    </row>
    <row r="978" ht="12.75">
      <c r="H978" s="10"/>
    </row>
    <row r="979" ht="12.75">
      <c r="H979" s="10"/>
    </row>
    <row r="980" ht="12.75">
      <c r="H980" s="10"/>
    </row>
    <row r="981" ht="12.75">
      <c r="H981" s="10"/>
    </row>
    <row r="982" ht="12.75">
      <c r="H982" s="10"/>
    </row>
    <row r="983" ht="12.75">
      <c r="H983" s="10"/>
    </row>
    <row r="984" ht="12.75">
      <c r="H984" s="10"/>
    </row>
    <row r="985" ht="12.75">
      <c r="H985" s="10"/>
    </row>
    <row r="986" ht="12.75">
      <c r="H986" s="10"/>
    </row>
    <row r="987" ht="12.75">
      <c r="H987" s="10"/>
    </row>
    <row r="988" ht="12.75">
      <c r="H988" s="10"/>
    </row>
    <row r="989" ht="12.75">
      <c r="H989" s="10"/>
    </row>
    <row r="990" ht="12.75">
      <c r="H990" s="10"/>
    </row>
    <row r="991" ht="12.75">
      <c r="H991" s="10"/>
    </row>
    <row r="992" ht="12.75">
      <c r="H992" s="10"/>
    </row>
    <row r="993" ht="12.75">
      <c r="H993" s="10"/>
    </row>
    <row r="994" ht="12.75">
      <c r="H994" s="10"/>
    </row>
    <row r="995" ht="12.75">
      <c r="H995" s="10"/>
    </row>
    <row r="996" ht="12.75">
      <c r="H996" s="10"/>
    </row>
    <row r="997" ht="12.75">
      <c r="H997" s="10"/>
    </row>
    <row r="998" ht="12.75">
      <c r="H998" s="10"/>
    </row>
    <row r="999" ht="12.75">
      <c r="H999" s="10"/>
    </row>
    <row r="1000" ht="12.75">
      <c r="H1000" s="10"/>
    </row>
    <row r="1001" ht="12.75">
      <c r="H1001" s="10"/>
    </row>
  </sheetData>
  <mergeCells count="1">
    <mergeCell ref="F9:H9"/>
  </mergeCells>
  <printOptions/>
  <pageMargins left="0.75" right="0" top="0.4" bottom="0.21" header="0.5" footer="0.5"/>
  <pageSetup firstPageNumber="4" useFirstPageNumber="1" fitToHeight="1" fitToWidth="1" horizontalDpi="600" verticalDpi="600" orientation="portrait" paperSize="9" scale="82" r:id="rId2"/>
  <headerFooter alignWithMargins="0">
    <oddFooter>&amp;C&amp;P</oddFooter>
  </headerFooter>
  <rowBreaks count="1" manualBreakCount="1">
    <brk id="55" max="7" man="1"/>
  </rowBreaks>
  <drawing r:id="rId1"/>
</worksheet>
</file>

<file path=xl/worksheets/sheet5.xml><?xml version="1.0" encoding="utf-8"?>
<worksheet xmlns="http://schemas.openxmlformats.org/spreadsheetml/2006/main" xmlns:r="http://schemas.openxmlformats.org/officeDocument/2006/relationships">
  <dimension ref="A1:BA1715"/>
  <sheetViews>
    <sheetView tabSelected="1" zoomScale="75" zoomScaleNormal="75" zoomScaleSheetLayoutView="75" workbookViewId="0" topLeftCell="A1">
      <selection activeCell="H26" sqref="H26"/>
    </sheetView>
  </sheetViews>
  <sheetFormatPr defaultColWidth="9.33203125" defaultRowHeight="12.75"/>
  <cols>
    <col min="1" max="1" width="1.5" style="34" customWidth="1"/>
    <col min="2" max="2" width="4" style="34" customWidth="1"/>
    <col min="3" max="3" width="34.16015625" style="34" customWidth="1"/>
    <col min="4" max="4" width="16.16015625" style="34" bestFit="1" customWidth="1"/>
    <col min="5" max="5" width="1.0078125" style="34" customWidth="1"/>
    <col min="6" max="6" width="16.16015625" style="34" bestFit="1" customWidth="1"/>
    <col min="7" max="7" width="1.0078125" style="167" customWidth="1"/>
    <col min="8" max="8" width="18.33203125" style="34" customWidth="1"/>
    <col min="9" max="9" width="1.0078125" style="34" customWidth="1"/>
    <col min="10" max="10" width="16.66015625" style="34" customWidth="1"/>
    <col min="11" max="11" width="1.0078125" style="167" customWidth="1"/>
    <col min="12" max="12" width="18.33203125" style="34" customWidth="1"/>
    <col min="13" max="13" width="1.0078125" style="34" customWidth="1"/>
    <col min="14" max="14" width="16.16015625" style="34" bestFit="1" customWidth="1"/>
    <col min="15" max="15" width="1.0078125" style="167" customWidth="1"/>
    <col min="16" max="16" width="15.5" style="34" customWidth="1"/>
    <col min="17" max="16384" width="9.33203125" style="34" customWidth="1"/>
  </cols>
  <sheetData>
    <row r="1" spans="4:53" ht="15.75" customHeight="1">
      <c r="D1" s="32"/>
      <c r="E1" s="32"/>
      <c r="F1" s="32"/>
      <c r="G1" s="161"/>
      <c r="H1" s="32"/>
      <c r="I1" s="32"/>
      <c r="J1" s="32"/>
      <c r="K1" s="161"/>
      <c r="L1" s="11"/>
      <c r="M1" s="11"/>
      <c r="N1" s="11"/>
      <c r="O1" s="162"/>
      <c r="P1" s="11"/>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row>
    <row r="2" spans="1:16" ht="15.75" customHeight="1">
      <c r="A2" s="32"/>
      <c r="B2" s="32" t="s">
        <v>146</v>
      </c>
      <c r="C2" s="32"/>
      <c r="D2" s="32"/>
      <c r="E2" s="32"/>
      <c r="F2" s="32"/>
      <c r="G2" s="161"/>
      <c r="H2" s="32"/>
      <c r="I2" s="32"/>
      <c r="J2" s="32"/>
      <c r="K2" s="161"/>
      <c r="L2" s="11"/>
      <c r="M2" s="11"/>
      <c r="N2" s="11"/>
      <c r="O2" s="162"/>
      <c r="P2" s="11"/>
    </row>
    <row r="3" spans="1:16" ht="15.75" customHeight="1">
      <c r="A3" s="32"/>
      <c r="B3" s="30" t="s">
        <v>0</v>
      </c>
      <c r="C3" s="30"/>
      <c r="D3" s="32"/>
      <c r="E3" s="32"/>
      <c r="F3" s="32"/>
      <c r="G3" s="161"/>
      <c r="H3" s="32"/>
      <c r="I3" s="32"/>
      <c r="J3" s="32"/>
      <c r="K3" s="161"/>
      <c r="L3" s="11"/>
      <c r="M3" s="11"/>
      <c r="N3" s="11"/>
      <c r="O3" s="162"/>
      <c r="P3" s="11"/>
    </row>
    <row r="4" spans="1:16" ht="15.75" customHeight="1">
      <c r="A4" s="32"/>
      <c r="B4" s="30"/>
      <c r="C4" s="30"/>
      <c r="D4" s="32"/>
      <c r="E4" s="32"/>
      <c r="F4" s="32"/>
      <c r="G4" s="161"/>
      <c r="H4" s="32"/>
      <c r="I4" s="32"/>
      <c r="J4" s="32"/>
      <c r="K4" s="161"/>
      <c r="L4" s="11"/>
      <c r="M4" s="11"/>
      <c r="N4" s="11"/>
      <c r="O4" s="162"/>
      <c r="P4" s="11"/>
    </row>
    <row r="5" spans="1:16" ht="15.75" customHeight="1" thickBot="1">
      <c r="A5" s="32"/>
      <c r="B5" s="168"/>
      <c r="C5" s="168"/>
      <c r="D5" s="169"/>
      <c r="E5" s="169"/>
      <c r="F5" s="169"/>
      <c r="G5" s="169"/>
      <c r="H5" s="169"/>
      <c r="I5" s="169"/>
      <c r="J5" s="169"/>
      <c r="K5" s="169"/>
      <c r="L5" s="169"/>
      <c r="M5" s="169"/>
      <c r="N5" s="169"/>
      <c r="O5" s="169"/>
      <c r="P5" s="169"/>
    </row>
    <row r="6" spans="1:16" ht="15.75" customHeight="1">
      <c r="A6" s="32"/>
      <c r="B6" s="170"/>
      <c r="C6" s="170"/>
      <c r="D6" s="170"/>
      <c r="E6" s="170"/>
      <c r="F6" s="170"/>
      <c r="G6" s="171"/>
      <c r="H6" s="170"/>
      <c r="I6" s="170"/>
      <c r="J6" s="170"/>
      <c r="K6" s="171"/>
      <c r="L6" s="170"/>
      <c r="M6" s="170"/>
      <c r="N6" s="170"/>
      <c r="O6" s="171"/>
      <c r="P6" s="170"/>
    </row>
    <row r="7" spans="1:16" ht="15.75" customHeight="1" thickBot="1">
      <c r="A7" s="165"/>
      <c r="B7" s="172" t="s">
        <v>88</v>
      </c>
      <c r="C7" s="172"/>
      <c r="D7" s="173"/>
      <c r="E7" s="173"/>
      <c r="F7" s="173"/>
      <c r="G7" s="173"/>
      <c r="H7" s="173"/>
      <c r="I7" s="173"/>
      <c r="J7" s="173"/>
      <c r="K7" s="173"/>
      <c r="L7" s="173"/>
      <c r="M7" s="173"/>
      <c r="N7" s="173"/>
      <c r="O7" s="173"/>
      <c r="P7" s="173"/>
    </row>
    <row r="8" spans="1:16" ht="15.75" customHeight="1">
      <c r="A8" s="165"/>
      <c r="B8" s="32"/>
      <c r="C8" s="32"/>
      <c r="D8" s="165"/>
      <c r="E8" s="165"/>
      <c r="F8" s="165"/>
      <c r="G8" s="166"/>
      <c r="H8" s="165"/>
      <c r="I8" s="165"/>
      <c r="J8" s="165"/>
      <c r="K8" s="166"/>
      <c r="L8" s="165"/>
      <c r="M8" s="165"/>
      <c r="N8" s="165"/>
      <c r="O8" s="166"/>
      <c r="P8" s="165"/>
    </row>
    <row r="9" spans="2:16" ht="15.75" customHeight="1">
      <c r="B9" s="174" t="s">
        <v>37</v>
      </c>
      <c r="C9" s="175" t="s">
        <v>127</v>
      </c>
      <c r="D9" s="34" t="s">
        <v>128</v>
      </c>
      <c r="H9" s="30"/>
      <c r="I9" s="30"/>
      <c r="J9" s="30"/>
      <c r="K9" s="176"/>
      <c r="L9" s="30"/>
      <c r="M9" s="30"/>
      <c r="N9" s="30"/>
      <c r="O9" s="176"/>
      <c r="P9" s="30"/>
    </row>
    <row r="10" spans="2:16" ht="15.75" customHeight="1">
      <c r="B10" s="174"/>
      <c r="C10" s="32"/>
      <c r="D10" s="30"/>
      <c r="E10" s="30"/>
      <c r="F10" s="30"/>
      <c r="G10" s="176"/>
      <c r="H10" s="30"/>
      <c r="I10" s="30"/>
      <c r="J10" s="30"/>
      <c r="K10" s="176"/>
      <c r="L10" s="30"/>
      <c r="M10" s="30"/>
      <c r="N10" s="30"/>
      <c r="O10" s="176"/>
      <c r="P10" s="30"/>
    </row>
    <row r="11" spans="2:16" ht="15.75" customHeight="1">
      <c r="B11" s="174"/>
      <c r="C11" s="32"/>
      <c r="D11" s="30"/>
      <c r="E11" s="30"/>
      <c r="F11" s="30"/>
      <c r="G11" s="176"/>
      <c r="H11" s="30"/>
      <c r="I11" s="30"/>
      <c r="J11" s="30"/>
      <c r="K11" s="176"/>
      <c r="L11" s="30"/>
      <c r="M11" s="30"/>
      <c r="N11" s="30"/>
      <c r="O11" s="176"/>
      <c r="P11" s="30"/>
    </row>
    <row r="12" spans="2:16" ht="15.75" customHeight="1">
      <c r="B12" s="174"/>
      <c r="C12" s="32"/>
      <c r="D12" s="30"/>
      <c r="E12" s="30"/>
      <c r="F12" s="30"/>
      <c r="G12" s="176"/>
      <c r="H12" s="30"/>
      <c r="I12" s="30"/>
      <c r="J12" s="30"/>
      <c r="K12" s="176"/>
      <c r="L12" s="30"/>
      <c r="M12" s="30"/>
      <c r="N12" s="30"/>
      <c r="O12" s="176"/>
      <c r="P12" s="30"/>
    </row>
    <row r="13" spans="2:16" ht="15.75" customHeight="1">
      <c r="B13" s="174"/>
      <c r="C13" s="32"/>
      <c r="D13" s="30"/>
      <c r="E13" s="30"/>
      <c r="F13" s="30"/>
      <c r="G13" s="176"/>
      <c r="H13" s="30"/>
      <c r="I13" s="30"/>
      <c r="J13" s="30"/>
      <c r="K13" s="176"/>
      <c r="L13" s="30"/>
      <c r="M13" s="30"/>
      <c r="N13" s="30"/>
      <c r="O13" s="176"/>
      <c r="P13" s="30"/>
    </row>
    <row r="14" spans="2:16" ht="15.75" customHeight="1">
      <c r="B14" s="174"/>
      <c r="C14" s="32"/>
      <c r="D14" s="30"/>
      <c r="E14" s="30"/>
      <c r="F14" s="30"/>
      <c r="G14" s="176"/>
      <c r="H14" s="30"/>
      <c r="I14" s="30"/>
      <c r="J14" s="30"/>
      <c r="K14" s="176"/>
      <c r="L14" s="30"/>
      <c r="M14" s="30"/>
      <c r="N14" s="30"/>
      <c r="O14" s="176"/>
      <c r="P14" s="30"/>
    </row>
    <row r="15" spans="2:16" ht="15.75" customHeight="1">
      <c r="B15" s="174"/>
      <c r="C15" s="32"/>
      <c r="D15" s="30"/>
      <c r="E15" s="30"/>
      <c r="F15" s="30"/>
      <c r="G15" s="176"/>
      <c r="H15" s="30"/>
      <c r="I15" s="30"/>
      <c r="J15" s="30"/>
      <c r="K15" s="176"/>
      <c r="L15" s="30"/>
      <c r="M15" s="30"/>
      <c r="N15" s="30"/>
      <c r="O15" s="176"/>
      <c r="P15" s="30"/>
    </row>
    <row r="16" spans="2:16" ht="15.75" customHeight="1">
      <c r="B16" s="174"/>
      <c r="C16" s="32"/>
      <c r="D16" s="30"/>
      <c r="E16" s="30"/>
      <c r="F16" s="30"/>
      <c r="G16" s="176"/>
      <c r="H16" s="30"/>
      <c r="I16" s="30"/>
      <c r="J16" s="30"/>
      <c r="K16" s="176"/>
      <c r="L16" s="30"/>
      <c r="M16" s="30"/>
      <c r="N16" s="30"/>
      <c r="O16" s="176"/>
      <c r="P16" s="30"/>
    </row>
    <row r="17" spans="2:16" ht="15.75" customHeight="1">
      <c r="B17" s="174"/>
      <c r="C17" s="32"/>
      <c r="D17" s="30"/>
      <c r="E17" s="30"/>
      <c r="F17" s="30"/>
      <c r="G17" s="176"/>
      <c r="H17" s="30"/>
      <c r="I17" s="30"/>
      <c r="J17" s="30"/>
      <c r="K17" s="176"/>
      <c r="L17" s="30"/>
      <c r="M17" s="30"/>
      <c r="N17" s="30"/>
      <c r="O17" s="176"/>
      <c r="P17" s="30"/>
    </row>
    <row r="18" spans="2:16" ht="15.75" customHeight="1">
      <c r="B18" s="174"/>
      <c r="C18" s="32"/>
      <c r="D18" s="30"/>
      <c r="E18" s="30"/>
      <c r="F18" s="30"/>
      <c r="G18" s="176"/>
      <c r="H18" s="30"/>
      <c r="I18" s="30"/>
      <c r="J18" s="30"/>
      <c r="K18" s="176"/>
      <c r="L18" s="30"/>
      <c r="M18" s="30"/>
      <c r="N18" s="30"/>
      <c r="O18" s="176"/>
      <c r="P18" s="30"/>
    </row>
    <row r="19" spans="2:16" ht="15.75" customHeight="1">
      <c r="B19" s="174"/>
      <c r="C19" s="32"/>
      <c r="D19" s="30"/>
      <c r="E19" s="30"/>
      <c r="F19" s="30"/>
      <c r="G19" s="176"/>
      <c r="H19" s="30"/>
      <c r="I19" s="30"/>
      <c r="J19" s="30"/>
      <c r="K19" s="176"/>
      <c r="L19" s="30"/>
      <c r="M19" s="30"/>
      <c r="N19" s="30"/>
      <c r="O19" s="176"/>
      <c r="P19" s="30"/>
    </row>
    <row r="20" spans="2:16" ht="15.75" customHeight="1">
      <c r="B20" s="174"/>
      <c r="C20" s="32"/>
      <c r="D20" s="30"/>
      <c r="E20" s="30"/>
      <c r="F20" s="30"/>
      <c r="G20" s="176"/>
      <c r="H20" s="30"/>
      <c r="I20" s="30"/>
      <c r="J20" s="30"/>
      <c r="K20" s="176"/>
      <c r="L20" s="30"/>
      <c r="M20" s="30"/>
      <c r="N20" s="30"/>
      <c r="O20" s="176"/>
      <c r="P20" s="30"/>
    </row>
    <row r="21" spans="2:16" ht="15.75" customHeight="1">
      <c r="B21" s="174"/>
      <c r="C21" s="32"/>
      <c r="D21" s="30"/>
      <c r="E21" s="30"/>
      <c r="F21" s="30"/>
      <c r="G21" s="176"/>
      <c r="H21" s="30"/>
      <c r="I21" s="30"/>
      <c r="J21" s="30"/>
      <c r="K21" s="176"/>
      <c r="L21" s="30"/>
      <c r="M21" s="30"/>
      <c r="N21" s="30"/>
      <c r="O21" s="176"/>
      <c r="P21" s="30"/>
    </row>
    <row r="22" spans="2:16" ht="15.75" customHeight="1">
      <c r="B22" s="174" t="s">
        <v>38</v>
      </c>
      <c r="C22" s="32" t="s">
        <v>145</v>
      </c>
      <c r="D22" s="30"/>
      <c r="E22" s="30"/>
      <c r="F22" s="30"/>
      <c r="G22" s="176"/>
      <c r="H22" s="30"/>
      <c r="I22" s="30"/>
      <c r="J22" s="30"/>
      <c r="K22" s="176"/>
      <c r="L22" s="30"/>
      <c r="M22" s="30"/>
      <c r="N22" s="30"/>
      <c r="O22" s="176"/>
      <c r="P22" s="30"/>
    </row>
    <row r="23" spans="2:16" ht="15.75" customHeight="1">
      <c r="B23" s="174"/>
      <c r="C23" s="32"/>
      <c r="D23" s="30"/>
      <c r="E23" s="30"/>
      <c r="F23" s="30"/>
      <c r="G23" s="176"/>
      <c r="H23" s="30"/>
      <c r="I23" s="30"/>
      <c r="J23" s="30"/>
      <c r="K23" s="176"/>
      <c r="L23" s="30"/>
      <c r="M23" s="30"/>
      <c r="N23" s="30"/>
      <c r="O23" s="176"/>
      <c r="P23" s="30"/>
    </row>
    <row r="24" spans="2:16" ht="15.75" customHeight="1">
      <c r="B24" s="174"/>
      <c r="C24" s="32"/>
      <c r="D24" s="30"/>
      <c r="E24" s="30"/>
      <c r="F24" s="30"/>
      <c r="G24" s="176"/>
      <c r="H24" s="30"/>
      <c r="I24" s="30"/>
      <c r="J24" s="30"/>
      <c r="K24" s="176"/>
      <c r="L24" s="30"/>
      <c r="M24" s="30"/>
      <c r="N24" s="30"/>
      <c r="O24" s="176"/>
      <c r="P24" s="30"/>
    </row>
    <row r="25" spans="2:16" ht="15.75" customHeight="1">
      <c r="B25" s="174"/>
      <c r="C25" s="32"/>
      <c r="D25" s="30"/>
      <c r="E25" s="30"/>
      <c r="F25" s="30"/>
      <c r="G25" s="176"/>
      <c r="H25" s="30"/>
      <c r="I25" s="30"/>
      <c r="J25" s="30"/>
      <c r="K25" s="176"/>
      <c r="L25" s="30"/>
      <c r="M25" s="30"/>
      <c r="N25" s="30"/>
      <c r="O25" s="176"/>
      <c r="P25" s="30"/>
    </row>
    <row r="26" spans="2:16" ht="15.75" customHeight="1">
      <c r="B26" s="174"/>
      <c r="C26" s="32"/>
      <c r="D26" s="30"/>
      <c r="E26" s="30"/>
      <c r="F26" s="30"/>
      <c r="G26" s="176"/>
      <c r="H26" s="30"/>
      <c r="I26" s="30"/>
      <c r="J26" s="30"/>
      <c r="K26" s="176"/>
      <c r="L26" s="30"/>
      <c r="M26" s="30"/>
      <c r="N26" s="30"/>
      <c r="O26" s="176"/>
      <c r="P26" s="30"/>
    </row>
    <row r="27" spans="2:16" ht="15.75" customHeight="1">
      <c r="B27" s="174" t="s">
        <v>39</v>
      </c>
      <c r="C27" s="32" t="s">
        <v>129</v>
      </c>
      <c r="D27" s="30"/>
      <c r="E27" s="30"/>
      <c r="F27" s="30"/>
      <c r="G27" s="176"/>
      <c r="H27" s="30"/>
      <c r="I27" s="30"/>
      <c r="J27" s="30"/>
      <c r="K27" s="176"/>
      <c r="L27" s="30"/>
      <c r="M27" s="30"/>
      <c r="N27" s="30"/>
      <c r="O27" s="176"/>
      <c r="P27" s="30"/>
    </row>
    <row r="28" spans="2:16" ht="15.75" customHeight="1">
      <c r="B28" s="174" t="s">
        <v>128</v>
      </c>
      <c r="C28" s="32"/>
      <c r="D28" s="30"/>
      <c r="E28" s="30"/>
      <c r="F28" s="30"/>
      <c r="G28" s="176"/>
      <c r="H28" s="30"/>
      <c r="I28" s="30"/>
      <c r="J28" s="30"/>
      <c r="K28" s="176"/>
      <c r="L28" s="30"/>
      <c r="M28" s="30"/>
      <c r="N28" s="30"/>
      <c r="O28" s="176"/>
      <c r="P28" s="30"/>
    </row>
    <row r="29" spans="2:16" ht="15.75" customHeight="1">
      <c r="B29" s="174"/>
      <c r="C29" s="32"/>
      <c r="D29" s="30"/>
      <c r="E29" s="30"/>
      <c r="F29" s="30"/>
      <c r="G29" s="176"/>
      <c r="H29" s="30"/>
      <c r="I29" s="30"/>
      <c r="J29" s="30"/>
      <c r="K29" s="176"/>
      <c r="L29" s="30"/>
      <c r="M29" s="30"/>
      <c r="N29" s="30"/>
      <c r="O29" s="176"/>
      <c r="P29" s="30"/>
    </row>
    <row r="30" spans="2:16" ht="15.75" customHeight="1">
      <c r="B30" s="174"/>
      <c r="C30" s="32"/>
      <c r="D30" s="30"/>
      <c r="E30" s="30"/>
      <c r="F30" s="30"/>
      <c r="G30" s="176"/>
      <c r="H30" s="30"/>
      <c r="I30" s="30"/>
      <c r="J30" s="30"/>
      <c r="K30" s="176"/>
      <c r="L30" s="30"/>
      <c r="M30" s="30"/>
      <c r="N30" s="30"/>
      <c r="O30" s="176"/>
      <c r="P30" s="30"/>
    </row>
    <row r="31" spans="2:16" ht="15.75" customHeight="1">
      <c r="B31" s="174"/>
      <c r="C31" s="32"/>
      <c r="D31" s="30"/>
      <c r="E31" s="30"/>
      <c r="F31" s="30"/>
      <c r="G31" s="176"/>
      <c r="H31" s="30"/>
      <c r="I31" s="30"/>
      <c r="J31" s="30"/>
      <c r="K31" s="176"/>
      <c r="L31" s="30"/>
      <c r="M31" s="30"/>
      <c r="N31" s="30"/>
      <c r="O31" s="176"/>
      <c r="P31" s="30"/>
    </row>
    <row r="32" spans="2:16" ht="15.75" customHeight="1">
      <c r="B32" s="174"/>
      <c r="C32" s="32"/>
      <c r="D32" s="30"/>
      <c r="E32" s="30"/>
      <c r="F32" s="30"/>
      <c r="G32" s="176"/>
      <c r="H32" s="30"/>
      <c r="I32" s="30"/>
      <c r="J32" s="30"/>
      <c r="K32" s="176"/>
      <c r="L32" s="30"/>
      <c r="M32" s="30"/>
      <c r="N32" s="30"/>
      <c r="O32" s="176"/>
      <c r="P32" s="30"/>
    </row>
    <row r="33" spans="2:16" ht="15.75" customHeight="1">
      <c r="B33" s="174" t="s">
        <v>40</v>
      </c>
      <c r="C33" s="175" t="s">
        <v>130</v>
      </c>
      <c r="H33" s="30"/>
      <c r="I33" s="30"/>
      <c r="J33" s="30"/>
      <c r="K33" s="176"/>
      <c r="L33" s="30"/>
      <c r="M33" s="30"/>
      <c r="N33" s="30"/>
      <c r="O33" s="176"/>
      <c r="P33" s="30"/>
    </row>
    <row r="34" spans="2:16" ht="15.75" customHeight="1">
      <c r="B34" s="174"/>
      <c r="C34" s="32"/>
      <c r="D34" s="30"/>
      <c r="E34" s="30"/>
      <c r="F34" s="30"/>
      <c r="G34" s="176"/>
      <c r="H34" s="30"/>
      <c r="I34" s="30"/>
      <c r="J34" s="30"/>
      <c r="K34" s="176"/>
      <c r="L34" s="30"/>
      <c r="M34" s="30"/>
      <c r="N34" s="30"/>
      <c r="O34" s="176"/>
      <c r="P34" s="30"/>
    </row>
    <row r="35" spans="2:16" ht="15.75" customHeight="1">
      <c r="B35" s="179"/>
      <c r="C35" s="180"/>
      <c r="D35" s="180"/>
      <c r="E35" s="180"/>
      <c r="F35" s="180"/>
      <c r="G35" s="181"/>
      <c r="H35" s="180"/>
      <c r="I35" s="180"/>
      <c r="J35" s="180"/>
      <c r="K35" s="181"/>
      <c r="L35" s="180"/>
      <c r="M35" s="180"/>
      <c r="N35" s="180"/>
      <c r="O35" s="181"/>
      <c r="P35" s="180"/>
    </row>
    <row r="36" spans="2:16" ht="15.75" customHeight="1">
      <c r="B36" s="179"/>
      <c r="C36" s="180"/>
      <c r="D36" s="180"/>
      <c r="E36" s="180"/>
      <c r="F36" s="180"/>
      <c r="G36" s="181"/>
      <c r="H36" s="180"/>
      <c r="I36" s="180"/>
      <c r="J36" s="180"/>
      <c r="K36" s="181"/>
      <c r="L36" s="180"/>
      <c r="M36" s="180"/>
      <c r="N36" s="180"/>
      <c r="O36" s="181"/>
      <c r="P36" s="180"/>
    </row>
    <row r="37" spans="2:16" ht="15.75" customHeight="1">
      <c r="B37" s="179"/>
      <c r="C37" s="180"/>
      <c r="D37" s="180"/>
      <c r="E37" s="180"/>
      <c r="F37" s="180"/>
      <c r="G37" s="181"/>
      <c r="H37" s="180"/>
      <c r="I37" s="180"/>
      <c r="J37" s="180"/>
      <c r="K37" s="181"/>
      <c r="L37" s="180"/>
      <c r="M37" s="180"/>
      <c r="N37" s="180"/>
      <c r="O37" s="181"/>
      <c r="P37" s="180"/>
    </row>
    <row r="38" spans="2:16" ht="15.75" customHeight="1">
      <c r="B38" s="179" t="s">
        <v>41</v>
      </c>
      <c r="C38" s="182" t="s">
        <v>15</v>
      </c>
      <c r="D38" s="180"/>
      <c r="E38" s="180"/>
      <c r="F38" s="180"/>
      <c r="G38" s="181"/>
      <c r="H38" s="180"/>
      <c r="I38" s="180"/>
      <c r="J38" s="180"/>
      <c r="K38" s="181"/>
      <c r="L38" s="180"/>
      <c r="M38" s="180"/>
      <c r="N38" s="180"/>
      <c r="O38" s="181"/>
      <c r="P38" s="180"/>
    </row>
    <row r="39" spans="2:16" ht="15.75" customHeight="1">
      <c r="B39" s="183"/>
      <c r="C39" s="184"/>
      <c r="D39" s="185"/>
      <c r="E39" s="185"/>
      <c r="F39" s="185"/>
      <c r="G39" s="186"/>
      <c r="H39" s="185"/>
      <c r="I39" s="185"/>
      <c r="J39" s="185"/>
      <c r="K39" s="186"/>
      <c r="L39" s="185"/>
      <c r="M39" s="185"/>
      <c r="N39" s="185"/>
      <c r="O39" s="186"/>
      <c r="P39" s="185"/>
    </row>
    <row r="40" spans="2:16" ht="15.75" customHeight="1">
      <c r="B40" s="183"/>
      <c r="C40" s="185"/>
      <c r="D40" s="185"/>
      <c r="E40" s="185"/>
      <c r="F40" s="185"/>
      <c r="G40" s="186"/>
      <c r="H40" s="185"/>
      <c r="I40" s="185"/>
      <c r="J40" s="185"/>
      <c r="K40" s="186"/>
      <c r="L40" s="185"/>
      <c r="M40" s="185"/>
      <c r="N40" s="185"/>
      <c r="O40" s="186"/>
      <c r="P40" s="185"/>
    </row>
    <row r="41" spans="2:16" ht="15.75" customHeight="1">
      <c r="B41" s="183"/>
      <c r="C41" s="185"/>
      <c r="D41" s="185"/>
      <c r="E41" s="185"/>
      <c r="F41" s="185"/>
      <c r="G41" s="186"/>
      <c r="H41" s="185"/>
      <c r="I41" s="185"/>
      <c r="J41" s="185"/>
      <c r="K41" s="186"/>
      <c r="L41" s="185"/>
      <c r="M41" s="185"/>
      <c r="N41" s="185"/>
      <c r="O41" s="186"/>
      <c r="P41" s="185"/>
    </row>
    <row r="42" spans="2:16" ht="15.75" customHeight="1">
      <c r="B42" s="183"/>
      <c r="C42" s="185"/>
      <c r="D42" s="185"/>
      <c r="E42" s="185"/>
      <c r="F42" s="185"/>
      <c r="G42" s="186"/>
      <c r="H42" s="185"/>
      <c r="I42" s="185"/>
      <c r="J42" s="185"/>
      <c r="K42" s="186"/>
      <c r="L42" s="185"/>
      <c r="M42" s="185"/>
      <c r="N42" s="185"/>
      <c r="O42" s="186"/>
      <c r="P42" s="185"/>
    </row>
    <row r="43" spans="2:16" ht="15.75" customHeight="1">
      <c r="B43" s="174" t="s">
        <v>42</v>
      </c>
      <c r="C43" s="32" t="s">
        <v>131</v>
      </c>
      <c r="D43" s="30"/>
      <c r="E43" s="30"/>
      <c r="F43" s="30"/>
      <c r="G43" s="176"/>
      <c r="H43" s="30"/>
      <c r="I43" s="30"/>
      <c r="J43" s="30"/>
      <c r="K43" s="176"/>
      <c r="L43" s="30"/>
      <c r="M43" s="30"/>
      <c r="N43" s="30"/>
      <c r="O43" s="176"/>
      <c r="P43" s="30"/>
    </row>
    <row r="44" spans="2:16" ht="15.75" customHeight="1">
      <c r="B44" s="174"/>
      <c r="C44" s="32"/>
      <c r="D44" s="30"/>
      <c r="E44" s="30"/>
      <c r="F44" s="30"/>
      <c r="G44" s="176"/>
      <c r="H44" s="30"/>
      <c r="I44" s="30"/>
      <c r="J44" s="30"/>
      <c r="K44" s="176"/>
      <c r="L44" s="30"/>
      <c r="M44" s="30"/>
      <c r="N44" s="30"/>
      <c r="O44" s="176"/>
      <c r="P44" s="30"/>
    </row>
    <row r="45" spans="2:16" ht="15.75" customHeight="1">
      <c r="B45" s="174"/>
      <c r="C45" s="185"/>
      <c r="D45" s="185"/>
      <c r="E45" s="185"/>
      <c r="F45" s="185"/>
      <c r="G45" s="186"/>
      <c r="H45" s="185"/>
      <c r="I45" s="185"/>
      <c r="J45" s="185"/>
      <c r="K45" s="186"/>
      <c r="L45" s="185"/>
      <c r="M45" s="185"/>
      <c r="N45" s="185"/>
      <c r="O45" s="186"/>
      <c r="P45" s="185"/>
    </row>
    <row r="46" spans="2:16" ht="15.75" customHeight="1">
      <c r="B46" s="174"/>
      <c r="C46" s="185"/>
      <c r="D46" s="185"/>
      <c r="E46" s="185"/>
      <c r="F46" s="185"/>
      <c r="G46" s="186"/>
      <c r="H46" s="185"/>
      <c r="I46" s="185"/>
      <c r="J46" s="185"/>
      <c r="K46" s="186"/>
      <c r="L46" s="185"/>
      <c r="M46" s="185"/>
      <c r="N46" s="185"/>
      <c r="O46" s="186"/>
      <c r="P46" s="185"/>
    </row>
    <row r="47" spans="2:16" ht="15.75" customHeight="1">
      <c r="B47" s="174"/>
      <c r="C47" s="185"/>
      <c r="D47" s="185"/>
      <c r="E47" s="185"/>
      <c r="F47" s="185"/>
      <c r="G47" s="186"/>
      <c r="H47" s="185"/>
      <c r="I47" s="185"/>
      <c r="J47" s="185"/>
      <c r="K47" s="186"/>
      <c r="L47" s="185"/>
      <c r="M47" s="185"/>
      <c r="N47" s="185"/>
      <c r="O47" s="186"/>
      <c r="P47" s="185"/>
    </row>
    <row r="48" spans="2:16" ht="15.75" customHeight="1">
      <c r="B48" s="174" t="s">
        <v>43</v>
      </c>
      <c r="C48" s="187" t="s">
        <v>83</v>
      </c>
      <c r="D48" s="188"/>
      <c r="E48" s="188"/>
      <c r="F48" s="188"/>
      <c r="G48" s="189"/>
      <c r="H48" s="185"/>
      <c r="I48" s="185"/>
      <c r="J48" s="185"/>
      <c r="K48" s="186"/>
      <c r="L48" s="185"/>
      <c r="M48" s="185"/>
      <c r="N48" s="185"/>
      <c r="O48" s="186"/>
      <c r="P48" s="185"/>
    </row>
    <row r="49" spans="2:16" ht="15.75" customHeight="1">
      <c r="B49" s="174"/>
      <c r="C49" s="184"/>
      <c r="D49" s="185"/>
      <c r="E49" s="185"/>
      <c r="F49" s="185"/>
      <c r="G49" s="186"/>
      <c r="H49" s="185"/>
      <c r="I49" s="185"/>
      <c r="J49" s="185"/>
      <c r="K49" s="186"/>
      <c r="L49" s="185"/>
      <c r="M49" s="185"/>
      <c r="N49" s="185"/>
      <c r="O49" s="186"/>
      <c r="P49" s="185"/>
    </row>
    <row r="50" spans="2:16" ht="15.75" customHeight="1">
      <c r="B50" s="174"/>
      <c r="C50" s="190"/>
      <c r="D50" s="190"/>
      <c r="E50" s="190"/>
      <c r="F50" s="190"/>
      <c r="G50" s="191"/>
      <c r="H50" s="190"/>
      <c r="I50" s="190"/>
      <c r="J50" s="190"/>
      <c r="K50" s="191"/>
      <c r="L50" s="190"/>
      <c r="M50" s="190"/>
      <c r="N50" s="190"/>
      <c r="O50" s="191"/>
      <c r="P50" s="190"/>
    </row>
    <row r="51" spans="2:16" ht="15.75" customHeight="1">
      <c r="B51" s="174"/>
      <c r="C51" s="190"/>
      <c r="D51" s="190"/>
      <c r="E51" s="190"/>
      <c r="F51" s="190"/>
      <c r="G51" s="191"/>
      <c r="H51" s="190"/>
      <c r="I51" s="190"/>
      <c r="J51" s="190"/>
      <c r="K51" s="191"/>
      <c r="L51" s="190"/>
      <c r="M51" s="190"/>
      <c r="N51" s="190"/>
      <c r="O51" s="191"/>
      <c r="P51" s="190"/>
    </row>
    <row r="52" spans="2:16" ht="15.75" customHeight="1">
      <c r="B52" s="174"/>
      <c r="C52" s="190"/>
      <c r="D52" s="190"/>
      <c r="E52" s="190"/>
      <c r="F52" s="190"/>
      <c r="G52" s="191"/>
      <c r="H52" s="190"/>
      <c r="I52" s="190"/>
      <c r="J52" s="190"/>
      <c r="K52" s="191"/>
      <c r="L52" s="190"/>
      <c r="M52" s="190"/>
      <c r="N52" s="190"/>
      <c r="O52" s="191"/>
      <c r="P52" s="190"/>
    </row>
    <row r="53" spans="2:16" ht="15.75" customHeight="1">
      <c r="B53" s="174" t="s">
        <v>44</v>
      </c>
      <c r="C53" s="187" t="s">
        <v>132</v>
      </c>
      <c r="D53" s="190"/>
      <c r="E53" s="190"/>
      <c r="F53" s="190"/>
      <c r="G53" s="191"/>
      <c r="H53" s="190"/>
      <c r="I53" s="190"/>
      <c r="J53" s="190"/>
      <c r="K53" s="191"/>
      <c r="L53" s="190"/>
      <c r="M53" s="190"/>
      <c r="N53" s="190"/>
      <c r="O53" s="191"/>
      <c r="P53" s="190"/>
    </row>
    <row r="54" spans="2:16" ht="15.75" customHeight="1">
      <c r="B54" s="174"/>
      <c r="C54" s="190"/>
      <c r="D54" s="190"/>
      <c r="E54" s="190"/>
      <c r="F54" s="190"/>
      <c r="G54" s="191"/>
      <c r="H54" s="190"/>
      <c r="I54" s="190"/>
      <c r="J54" s="190"/>
      <c r="K54" s="191"/>
      <c r="L54" s="190"/>
      <c r="M54" s="190"/>
      <c r="N54" s="190"/>
      <c r="O54" s="191"/>
      <c r="P54" s="190"/>
    </row>
    <row r="55" spans="2:16" ht="15.75" customHeight="1">
      <c r="B55" s="174"/>
      <c r="C55" s="190"/>
      <c r="D55" s="190"/>
      <c r="E55" s="190"/>
      <c r="F55" s="190"/>
      <c r="G55" s="191"/>
      <c r="H55" s="190"/>
      <c r="I55" s="190"/>
      <c r="J55" s="190"/>
      <c r="K55" s="191"/>
      <c r="L55" s="190"/>
      <c r="M55" s="190"/>
      <c r="N55" s="190"/>
      <c r="O55" s="191"/>
      <c r="P55" s="190"/>
    </row>
    <row r="56" spans="2:16" ht="15.75" customHeight="1">
      <c r="B56" s="174"/>
      <c r="C56" s="190"/>
      <c r="D56" s="190"/>
      <c r="E56" s="190"/>
      <c r="F56" s="190"/>
      <c r="G56" s="191"/>
      <c r="H56" s="190"/>
      <c r="I56" s="190"/>
      <c r="J56" s="190"/>
      <c r="K56" s="191"/>
      <c r="L56" s="190"/>
      <c r="M56" s="190"/>
      <c r="N56" s="190"/>
      <c r="O56" s="191"/>
      <c r="P56" s="190"/>
    </row>
    <row r="57" spans="2:16" ht="15.75" customHeight="1">
      <c r="B57" s="174"/>
      <c r="C57" s="190"/>
      <c r="D57" s="190"/>
      <c r="E57" s="190"/>
      <c r="F57" s="190"/>
      <c r="G57" s="191"/>
      <c r="H57" s="190"/>
      <c r="I57" s="190"/>
      <c r="J57" s="190"/>
      <c r="K57" s="191"/>
      <c r="L57" s="190"/>
      <c r="M57" s="190"/>
      <c r="N57" s="190"/>
      <c r="O57" s="191"/>
      <c r="P57" s="190"/>
    </row>
    <row r="58" spans="2:16" ht="15.75" customHeight="1">
      <c r="B58" s="174" t="s">
        <v>45</v>
      </c>
      <c r="C58" s="184" t="s">
        <v>16</v>
      </c>
      <c r="D58" s="190"/>
      <c r="E58" s="190"/>
      <c r="F58" s="190"/>
      <c r="G58" s="191"/>
      <c r="H58" s="190"/>
      <c r="I58" s="190"/>
      <c r="J58" s="190"/>
      <c r="K58" s="191"/>
      <c r="L58" s="190"/>
      <c r="M58" s="190"/>
      <c r="N58" s="190"/>
      <c r="O58" s="191"/>
      <c r="P58" s="190"/>
    </row>
    <row r="59" spans="2:16" ht="14.25" customHeight="1">
      <c r="B59" s="183"/>
      <c r="C59" s="190"/>
      <c r="D59" s="190"/>
      <c r="E59" s="190"/>
      <c r="F59" s="190"/>
      <c r="G59" s="191"/>
      <c r="H59" s="190"/>
      <c r="I59" s="190"/>
      <c r="J59" s="190"/>
      <c r="K59" s="191"/>
      <c r="L59" s="190"/>
      <c r="M59" s="190"/>
      <c r="N59" s="190"/>
      <c r="O59" s="191"/>
      <c r="P59" s="190"/>
    </row>
    <row r="60" spans="1:16" ht="15.75" customHeight="1">
      <c r="A60" s="167"/>
      <c r="B60" s="192"/>
      <c r="C60" s="191"/>
      <c r="D60" s="191"/>
      <c r="E60" s="191"/>
      <c r="F60" s="191"/>
      <c r="G60" s="191"/>
      <c r="H60" s="191"/>
      <c r="I60" s="191"/>
      <c r="J60" s="191"/>
      <c r="K60" s="191"/>
      <c r="L60" s="191"/>
      <c r="M60" s="191"/>
      <c r="N60" s="191"/>
      <c r="O60" s="191"/>
      <c r="P60" s="191"/>
    </row>
    <row r="61" spans="2:16" ht="15.75" customHeight="1">
      <c r="B61" s="183"/>
      <c r="C61" s="193"/>
      <c r="D61" s="193"/>
      <c r="E61" s="193"/>
      <c r="F61" s="193"/>
      <c r="G61" s="194"/>
      <c r="H61" s="193"/>
      <c r="I61" s="193"/>
      <c r="J61" s="193"/>
      <c r="K61" s="194"/>
      <c r="L61" s="193"/>
      <c r="M61" s="193"/>
      <c r="N61" s="193"/>
      <c r="O61" s="194"/>
      <c r="P61" s="193"/>
    </row>
    <row r="62" spans="2:16" ht="15.75" customHeight="1">
      <c r="B62" s="183"/>
      <c r="C62" s="193"/>
      <c r="D62" s="193"/>
      <c r="E62" s="193"/>
      <c r="F62" s="193"/>
      <c r="G62" s="194"/>
      <c r="H62" s="193"/>
      <c r="I62" s="193"/>
      <c r="J62" s="193"/>
      <c r="K62" s="194"/>
      <c r="L62" s="193"/>
      <c r="M62" s="193"/>
      <c r="N62" s="193"/>
      <c r="O62" s="194"/>
      <c r="P62" s="193"/>
    </row>
    <row r="63" spans="1:16" ht="15.75" customHeight="1">
      <c r="A63" s="35"/>
      <c r="B63" s="326" t="s">
        <v>46</v>
      </c>
      <c r="C63" s="327" t="s">
        <v>50</v>
      </c>
      <c r="D63" s="328"/>
      <c r="E63" s="328"/>
      <c r="F63" s="328"/>
      <c r="G63" s="329"/>
      <c r="H63" s="328"/>
      <c r="I63" s="328"/>
      <c r="J63" s="328"/>
      <c r="K63" s="329"/>
      <c r="L63" s="328" t="s">
        <v>128</v>
      </c>
      <c r="M63" s="328"/>
      <c r="N63" s="328"/>
      <c r="O63" s="196"/>
      <c r="P63" s="177"/>
    </row>
    <row r="64" spans="1:16" ht="15.75" customHeight="1">
      <c r="A64" s="35"/>
      <c r="B64" s="326"/>
      <c r="C64" s="327"/>
      <c r="D64" s="328"/>
      <c r="E64" s="328"/>
      <c r="F64" s="328"/>
      <c r="G64" s="329"/>
      <c r="H64" s="328"/>
      <c r="I64" s="328"/>
      <c r="J64" s="328"/>
      <c r="K64" s="329"/>
      <c r="L64" s="328"/>
      <c r="M64" s="328"/>
      <c r="N64" s="328"/>
      <c r="O64" s="196"/>
      <c r="P64" s="177"/>
    </row>
    <row r="65" spans="1:16" ht="15.75" customHeight="1">
      <c r="A65" s="35"/>
      <c r="B65" s="326"/>
      <c r="C65" s="327"/>
      <c r="D65" s="328"/>
      <c r="E65" s="328"/>
      <c r="F65" s="328"/>
      <c r="G65" s="329"/>
      <c r="H65" s="328"/>
      <c r="I65" s="328"/>
      <c r="J65" s="328"/>
      <c r="K65" s="329"/>
      <c r="L65" s="328"/>
      <c r="M65" s="328"/>
      <c r="N65" s="328"/>
      <c r="O65" s="196"/>
      <c r="P65" s="177"/>
    </row>
    <row r="66" spans="1:16" ht="15.75" customHeight="1">
      <c r="A66" s="35"/>
      <c r="B66" s="326"/>
      <c r="C66" s="327"/>
      <c r="D66" s="328"/>
      <c r="E66" s="328"/>
      <c r="F66" s="328"/>
      <c r="G66" s="329"/>
      <c r="H66" s="328"/>
      <c r="I66" s="328"/>
      <c r="J66" s="328"/>
      <c r="K66" s="329"/>
      <c r="L66" s="328"/>
      <c r="M66" s="328"/>
      <c r="N66" s="328"/>
      <c r="O66" s="196"/>
      <c r="P66" s="177"/>
    </row>
    <row r="67" spans="1:16" ht="15.75" customHeight="1">
      <c r="A67" s="35"/>
      <c r="B67" s="326"/>
      <c r="C67" s="327"/>
      <c r="D67" s="328"/>
      <c r="E67" s="328"/>
      <c r="F67" s="328"/>
      <c r="G67" s="329"/>
      <c r="H67" s="328"/>
      <c r="I67" s="328"/>
      <c r="J67" s="328"/>
      <c r="K67" s="329"/>
      <c r="L67" s="328"/>
      <c r="M67" s="328"/>
      <c r="N67" s="328"/>
      <c r="O67" s="196"/>
      <c r="P67" s="177"/>
    </row>
    <row r="68" spans="1:16" ht="15.75" customHeight="1">
      <c r="A68" s="35"/>
      <c r="B68" s="326"/>
      <c r="C68" s="327"/>
      <c r="D68" s="328"/>
      <c r="E68" s="328"/>
      <c r="F68" s="328"/>
      <c r="G68" s="329"/>
      <c r="H68" s="328"/>
      <c r="I68" s="328"/>
      <c r="J68" s="328"/>
      <c r="K68" s="329"/>
      <c r="L68" s="328"/>
      <c r="M68" s="328"/>
      <c r="N68" s="328"/>
      <c r="O68" s="196"/>
      <c r="P68" s="177"/>
    </row>
    <row r="69" spans="1:16" ht="15.75" customHeight="1">
      <c r="A69" s="35"/>
      <c r="B69" s="179"/>
      <c r="C69" s="177"/>
      <c r="D69" s="200"/>
      <c r="E69" s="200"/>
      <c r="F69" s="200"/>
      <c r="G69" s="201"/>
      <c r="H69" s="200"/>
      <c r="I69" s="200"/>
      <c r="J69" s="200"/>
      <c r="K69" s="201"/>
      <c r="L69" s="200"/>
      <c r="M69" s="200"/>
      <c r="N69" s="200"/>
      <c r="O69" s="201"/>
      <c r="P69" s="200"/>
    </row>
    <row r="70" spans="1:16" ht="15.75" customHeight="1">
      <c r="A70" s="35"/>
      <c r="B70" s="179"/>
      <c r="C70" s="195"/>
      <c r="D70" s="177"/>
      <c r="E70" s="177"/>
      <c r="F70" s="177"/>
      <c r="G70" s="196"/>
      <c r="H70" s="177"/>
      <c r="I70" s="177"/>
      <c r="J70" s="177"/>
      <c r="K70" s="196"/>
      <c r="L70" s="177"/>
      <c r="M70" s="177"/>
      <c r="N70" s="177"/>
      <c r="O70" s="196"/>
      <c r="P70" s="177"/>
    </row>
    <row r="71" spans="1:16" ht="15.75" customHeight="1">
      <c r="A71" s="35"/>
      <c r="B71" s="179"/>
      <c r="C71" s="195"/>
      <c r="D71" s="177"/>
      <c r="E71" s="177"/>
      <c r="F71" s="177"/>
      <c r="G71" s="196"/>
      <c r="H71" s="177"/>
      <c r="I71" s="177"/>
      <c r="J71" s="177"/>
      <c r="K71" s="196"/>
      <c r="L71" s="177"/>
      <c r="M71" s="177"/>
      <c r="N71" s="177"/>
      <c r="O71" s="196"/>
      <c r="P71" s="177"/>
    </row>
    <row r="72" spans="1:16" ht="15.75" customHeight="1">
      <c r="A72" s="35"/>
      <c r="B72" s="32" t="s">
        <v>146</v>
      </c>
      <c r="C72" s="32"/>
      <c r="D72" s="32"/>
      <c r="E72" s="32"/>
      <c r="F72" s="32"/>
      <c r="G72" s="161"/>
      <c r="H72" s="32"/>
      <c r="I72" s="32"/>
      <c r="J72" s="32"/>
      <c r="K72" s="161"/>
      <c r="L72" s="11"/>
      <c r="M72" s="11"/>
      <c r="N72" s="11"/>
      <c r="O72" s="162"/>
      <c r="P72" s="11"/>
    </row>
    <row r="73" spans="1:16" ht="15.75" customHeight="1">
      <c r="A73" s="35"/>
      <c r="B73" s="30" t="s">
        <v>0</v>
      </c>
      <c r="C73" s="30"/>
      <c r="D73" s="32"/>
      <c r="E73" s="32"/>
      <c r="F73" s="32"/>
      <c r="G73" s="161"/>
      <c r="H73" s="32"/>
      <c r="I73" s="32"/>
      <c r="J73" s="32"/>
      <c r="K73" s="161"/>
      <c r="L73" s="11"/>
      <c r="M73" s="11"/>
      <c r="N73" s="11"/>
      <c r="O73" s="162"/>
      <c r="P73" s="11"/>
    </row>
    <row r="74" spans="2:16" ht="16.5" customHeight="1">
      <c r="B74" s="174"/>
      <c r="C74" s="30"/>
      <c r="D74" s="30"/>
      <c r="E74" s="30"/>
      <c r="F74" s="30"/>
      <c r="G74" s="176"/>
      <c r="H74" s="30"/>
      <c r="I74" s="30"/>
      <c r="J74" s="30"/>
      <c r="K74" s="176"/>
      <c r="L74" s="30"/>
      <c r="M74" s="30"/>
      <c r="N74" s="30"/>
      <c r="O74" s="176"/>
      <c r="P74" s="30"/>
    </row>
    <row r="75" spans="2:16" ht="16.5" customHeight="1">
      <c r="B75" s="179" t="s">
        <v>47</v>
      </c>
      <c r="C75" s="332" t="s">
        <v>187</v>
      </c>
      <c r="D75" s="180"/>
      <c r="E75" s="180"/>
      <c r="F75" s="180"/>
      <c r="G75" s="181"/>
      <c r="H75" s="180"/>
      <c r="I75" s="180"/>
      <c r="J75" s="180"/>
      <c r="K75" s="181"/>
      <c r="L75" s="180"/>
      <c r="M75" s="180"/>
      <c r="N75" s="180"/>
      <c r="O75" s="181"/>
      <c r="P75" s="180"/>
    </row>
    <row r="76" spans="2:53" ht="16.5" customHeight="1">
      <c r="B76" s="202"/>
      <c r="C76" s="182"/>
      <c r="D76" s="180"/>
      <c r="E76" s="180"/>
      <c r="F76" s="180"/>
      <c r="G76" s="181"/>
      <c r="H76" s="180"/>
      <c r="I76" s="180"/>
      <c r="J76" s="180"/>
      <c r="K76" s="181"/>
      <c r="L76" s="180"/>
      <c r="M76" s="180"/>
      <c r="N76" s="180"/>
      <c r="O76" s="181"/>
      <c r="P76" s="180"/>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row>
    <row r="77" spans="2:53" ht="16.5" customHeight="1">
      <c r="B77" s="202"/>
      <c r="C77" s="203"/>
      <c r="D77" s="203"/>
      <c r="E77" s="203"/>
      <c r="F77" s="203"/>
      <c r="G77" s="204"/>
      <c r="H77" s="203"/>
      <c r="I77" s="203"/>
      <c r="J77" s="203"/>
      <c r="K77" s="204"/>
      <c r="L77" s="203"/>
      <c r="M77" s="203"/>
      <c r="N77" s="203"/>
      <c r="O77" s="204"/>
      <c r="P77" s="203"/>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row>
    <row r="78" spans="2:53" ht="16.5" customHeight="1">
      <c r="B78" s="35"/>
      <c r="C78" s="35"/>
      <c r="D78" s="35"/>
      <c r="E78" s="35"/>
      <c r="F78" s="35"/>
      <c r="G78" s="178"/>
      <c r="H78" s="35"/>
      <c r="I78" s="35"/>
      <c r="J78" s="35"/>
      <c r="K78" s="178"/>
      <c r="L78" s="35"/>
      <c r="M78" s="35"/>
      <c r="N78" s="35"/>
      <c r="O78" s="178"/>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row>
    <row r="79" spans="2:53" ht="16.5" customHeight="1">
      <c r="B79" s="35"/>
      <c r="C79" s="35"/>
      <c r="D79" s="35"/>
      <c r="E79" s="35"/>
      <c r="F79" s="35"/>
      <c r="G79" s="178"/>
      <c r="H79" s="35"/>
      <c r="I79" s="35"/>
      <c r="J79" s="35"/>
      <c r="K79" s="178"/>
      <c r="L79" s="35"/>
      <c r="M79" s="35"/>
      <c r="N79" s="35"/>
      <c r="O79" s="178"/>
      <c r="P79" s="3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c r="AV79" s="165"/>
      <c r="AW79" s="165"/>
      <c r="AX79" s="165"/>
      <c r="AY79" s="165"/>
      <c r="AZ79" s="165"/>
      <c r="BA79" s="165"/>
    </row>
    <row r="80" spans="17:53" ht="16.5" customHeight="1">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c r="AV80" s="165"/>
      <c r="AW80" s="165"/>
      <c r="AX80" s="165"/>
      <c r="AY80" s="165"/>
      <c r="AZ80" s="165"/>
      <c r="BA80" s="165"/>
    </row>
    <row r="81" spans="2:53" ht="16.5" customHeight="1">
      <c r="B81" s="174" t="s">
        <v>48</v>
      </c>
      <c r="C81" s="332" t="s">
        <v>133</v>
      </c>
      <c r="D81" s="34" t="s">
        <v>128</v>
      </c>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c r="AR81" s="165"/>
      <c r="AS81" s="165"/>
      <c r="AT81" s="165"/>
      <c r="AU81" s="165"/>
      <c r="AV81" s="165"/>
      <c r="AW81" s="165"/>
      <c r="AX81" s="165"/>
      <c r="AY81" s="165"/>
      <c r="AZ81" s="165"/>
      <c r="BA81" s="165"/>
    </row>
    <row r="82" spans="17:53" ht="15.75" customHeight="1">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165"/>
      <c r="AU82" s="165"/>
      <c r="AV82" s="165"/>
      <c r="AW82" s="165"/>
      <c r="AX82" s="165"/>
      <c r="AY82" s="165"/>
      <c r="AZ82" s="165"/>
      <c r="BA82" s="165"/>
    </row>
    <row r="83" spans="1:53" ht="15.75" customHeight="1">
      <c r="A83" s="44"/>
      <c r="B83" s="44"/>
      <c r="C83" s="44"/>
      <c r="D83" s="44"/>
      <c r="E83" s="44"/>
      <c r="F83" s="44"/>
      <c r="G83" s="205"/>
      <c r="H83" s="44"/>
      <c r="I83" s="44"/>
      <c r="J83" s="44"/>
      <c r="K83" s="205"/>
      <c r="L83" s="44"/>
      <c r="M83" s="44"/>
      <c r="N83" s="44"/>
      <c r="O83" s="205"/>
      <c r="P83" s="44"/>
      <c r="Q83" s="165"/>
      <c r="R83" s="165"/>
      <c r="S83" s="165"/>
      <c r="T83" s="165"/>
      <c r="U83" s="165"/>
      <c r="V83" s="165"/>
      <c r="W83" s="165"/>
      <c r="X83" s="165"/>
      <c r="Y83" s="165"/>
      <c r="Z83" s="165"/>
      <c r="AA83" s="165"/>
      <c r="AB83" s="165"/>
      <c r="AC83" s="165"/>
      <c r="AD83" s="165"/>
      <c r="AE83" s="165"/>
      <c r="AF83" s="165"/>
      <c r="AG83" s="165"/>
      <c r="AH83" s="165"/>
      <c r="AI83" s="165"/>
      <c r="AJ83" s="165"/>
      <c r="AK83" s="165"/>
      <c r="AL83" s="165"/>
      <c r="AM83" s="165"/>
      <c r="AN83" s="165"/>
      <c r="AO83" s="165"/>
      <c r="AP83" s="165"/>
      <c r="AQ83" s="165"/>
      <c r="AR83" s="165"/>
      <c r="AS83" s="165"/>
      <c r="AT83" s="165"/>
      <c r="AU83" s="165"/>
      <c r="AV83" s="165"/>
      <c r="AW83" s="165"/>
      <c r="AX83" s="165"/>
      <c r="AY83" s="165"/>
      <c r="AZ83" s="165"/>
      <c r="BA83" s="165"/>
    </row>
    <row r="84" spans="1:53" ht="15.75" customHeight="1">
      <c r="A84" s="44"/>
      <c r="B84" s="44"/>
      <c r="C84" s="44"/>
      <c r="D84" s="44"/>
      <c r="E84" s="44"/>
      <c r="F84" s="44"/>
      <c r="G84" s="205"/>
      <c r="H84" s="44"/>
      <c r="I84" s="44"/>
      <c r="J84" s="44"/>
      <c r="K84" s="205"/>
      <c r="L84" s="44"/>
      <c r="M84" s="44"/>
      <c r="N84" s="44"/>
      <c r="O84" s="205"/>
      <c r="P84" s="44"/>
      <c r="Q84" s="165"/>
      <c r="R84" s="165"/>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row>
    <row r="85" spans="1:53" ht="15.75" customHeight="1">
      <c r="A85" s="44"/>
      <c r="B85" s="44"/>
      <c r="C85" s="44"/>
      <c r="D85" s="44"/>
      <c r="E85" s="44"/>
      <c r="F85" s="44"/>
      <c r="G85" s="205"/>
      <c r="H85" s="44"/>
      <c r="I85" s="44"/>
      <c r="J85" s="44"/>
      <c r="K85" s="205"/>
      <c r="L85" s="44"/>
      <c r="M85" s="44"/>
      <c r="N85" s="44"/>
      <c r="O85" s="205"/>
      <c r="P85" s="44"/>
      <c r="Q85" s="165"/>
      <c r="R85" s="165"/>
      <c r="S85" s="165"/>
      <c r="T85" s="165"/>
      <c r="U85" s="165"/>
      <c r="V85" s="165"/>
      <c r="W85" s="165"/>
      <c r="X85" s="165"/>
      <c r="Y85" s="165"/>
      <c r="Z85" s="165"/>
      <c r="AA85" s="165"/>
      <c r="AB85" s="165"/>
      <c r="AC85" s="165"/>
      <c r="AD85" s="165"/>
      <c r="AE85" s="165"/>
      <c r="AF85" s="165"/>
      <c r="AG85" s="165"/>
      <c r="AH85" s="165"/>
      <c r="AI85" s="165"/>
      <c r="AJ85" s="165"/>
      <c r="AK85" s="165"/>
      <c r="AL85" s="165"/>
      <c r="AM85" s="165"/>
      <c r="AN85" s="165"/>
      <c r="AO85" s="165"/>
      <c r="AP85" s="165"/>
      <c r="AQ85" s="165"/>
      <c r="AR85" s="165"/>
      <c r="AS85" s="165"/>
      <c r="AT85" s="165"/>
      <c r="AU85" s="165"/>
      <c r="AV85" s="165"/>
      <c r="AW85" s="165"/>
      <c r="AX85" s="165"/>
      <c r="AY85" s="165"/>
      <c r="AZ85" s="165"/>
      <c r="BA85" s="165"/>
    </row>
    <row r="86" spans="1:16" s="44" customFormat="1" ht="15.75" customHeight="1">
      <c r="A86" s="34"/>
      <c r="B86" s="174" t="s">
        <v>49</v>
      </c>
      <c r="C86" s="182" t="s">
        <v>134</v>
      </c>
      <c r="D86" s="185"/>
      <c r="E86" s="185"/>
      <c r="F86" s="185"/>
      <c r="G86" s="186"/>
      <c r="H86" s="185"/>
      <c r="I86" s="185"/>
      <c r="J86" s="185"/>
      <c r="K86" s="186"/>
      <c r="L86" s="185"/>
      <c r="M86" s="185"/>
      <c r="N86" s="185"/>
      <c r="O86" s="186"/>
      <c r="P86" s="185"/>
    </row>
    <row r="87" spans="2:53" ht="15.75" customHeight="1">
      <c r="B87" s="174"/>
      <c r="C87" s="190"/>
      <c r="D87" s="190"/>
      <c r="E87" s="190"/>
      <c r="F87" s="190"/>
      <c r="G87" s="191"/>
      <c r="H87" s="190"/>
      <c r="I87" s="190"/>
      <c r="J87" s="190"/>
      <c r="K87" s="191"/>
      <c r="L87" s="190"/>
      <c r="M87" s="190"/>
      <c r="N87" s="190"/>
      <c r="O87" s="191"/>
      <c r="P87" s="190"/>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c r="AP87" s="165"/>
      <c r="AQ87" s="165"/>
      <c r="AR87" s="165"/>
      <c r="AS87" s="165"/>
      <c r="AT87" s="165"/>
      <c r="AU87" s="165"/>
      <c r="AV87" s="165"/>
      <c r="AW87" s="165"/>
      <c r="AX87" s="165"/>
      <c r="AY87" s="165"/>
      <c r="AZ87" s="165"/>
      <c r="BA87" s="165"/>
    </row>
    <row r="88" spans="2:53" ht="15.75" customHeight="1">
      <c r="B88" s="174"/>
      <c r="C88" s="190"/>
      <c r="D88" s="190"/>
      <c r="E88" s="190"/>
      <c r="F88" s="190"/>
      <c r="G88" s="191"/>
      <c r="H88" s="190"/>
      <c r="I88" s="190"/>
      <c r="J88" s="190"/>
      <c r="K88" s="191"/>
      <c r="L88" s="190"/>
      <c r="M88" s="190"/>
      <c r="N88" s="190"/>
      <c r="O88" s="191"/>
      <c r="P88" s="190"/>
      <c r="Q88" s="165"/>
      <c r="R88" s="165"/>
      <c r="S88" s="165"/>
      <c r="T88" s="165"/>
      <c r="U88" s="165"/>
      <c r="V88" s="165"/>
      <c r="W88" s="165"/>
      <c r="X88" s="165"/>
      <c r="Y88" s="165"/>
      <c r="Z88" s="165"/>
      <c r="AA88" s="165"/>
      <c r="AB88" s="165"/>
      <c r="AC88" s="165"/>
      <c r="AD88" s="165"/>
      <c r="AE88" s="165"/>
      <c r="AF88" s="165"/>
      <c r="AG88" s="165"/>
      <c r="AH88" s="165"/>
      <c r="AI88" s="165"/>
      <c r="AJ88" s="165"/>
      <c r="AK88" s="165"/>
      <c r="AL88" s="165"/>
      <c r="AM88" s="165"/>
      <c r="AN88" s="165"/>
      <c r="AO88" s="165"/>
      <c r="AP88" s="165"/>
      <c r="AQ88" s="165"/>
      <c r="AR88" s="165"/>
      <c r="AS88" s="165"/>
      <c r="AT88" s="165"/>
      <c r="AU88" s="165"/>
      <c r="AV88" s="165"/>
      <c r="AW88" s="165"/>
      <c r="AX88" s="165"/>
      <c r="AY88" s="165"/>
      <c r="AZ88" s="165"/>
      <c r="BA88" s="165"/>
    </row>
    <row r="89" spans="2:53" ht="15.75" customHeight="1">
      <c r="B89" s="174"/>
      <c r="C89" s="190"/>
      <c r="D89" s="190"/>
      <c r="E89" s="190"/>
      <c r="F89" s="190"/>
      <c r="G89" s="191"/>
      <c r="H89" s="190"/>
      <c r="I89" s="190"/>
      <c r="J89" s="190"/>
      <c r="K89" s="191"/>
      <c r="L89" s="190"/>
      <c r="M89" s="190"/>
      <c r="N89" s="190"/>
      <c r="O89" s="191"/>
      <c r="P89" s="190"/>
      <c r="Q89" s="165"/>
      <c r="R89" s="165"/>
      <c r="S89" s="165"/>
      <c r="T89" s="165"/>
      <c r="U89" s="165"/>
      <c r="V89" s="165"/>
      <c r="W89" s="165"/>
      <c r="X89" s="165"/>
      <c r="Y89" s="165"/>
      <c r="Z89" s="165"/>
      <c r="AA89" s="165"/>
      <c r="AB89" s="165"/>
      <c r="AC89" s="165"/>
      <c r="AD89" s="165"/>
      <c r="AE89" s="165"/>
      <c r="AF89" s="165"/>
      <c r="AG89" s="165"/>
      <c r="AH89" s="165"/>
      <c r="AI89" s="165"/>
      <c r="AJ89" s="165"/>
      <c r="AK89" s="165"/>
      <c r="AL89" s="165"/>
      <c r="AM89" s="165"/>
      <c r="AN89" s="165"/>
      <c r="AO89" s="165"/>
      <c r="AP89" s="165"/>
      <c r="AQ89" s="165"/>
      <c r="AR89" s="165"/>
      <c r="AS89" s="165"/>
      <c r="AT89" s="165"/>
      <c r="AU89" s="165"/>
      <c r="AV89" s="165"/>
      <c r="AW89" s="165"/>
      <c r="AX89" s="165"/>
      <c r="AY89" s="165"/>
      <c r="AZ89" s="165"/>
      <c r="BA89" s="165"/>
    </row>
    <row r="90" spans="2:53" ht="15.75" customHeight="1">
      <c r="B90" s="174"/>
      <c r="C90" s="190"/>
      <c r="D90" s="190"/>
      <c r="E90" s="190"/>
      <c r="F90" s="190"/>
      <c r="G90" s="191"/>
      <c r="H90" s="190"/>
      <c r="I90" s="190"/>
      <c r="J90" s="190"/>
      <c r="K90" s="191"/>
      <c r="L90" s="190"/>
      <c r="M90" s="190"/>
      <c r="N90" s="190"/>
      <c r="O90" s="191"/>
      <c r="P90" s="190"/>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5"/>
      <c r="AN90" s="165"/>
      <c r="AO90" s="165"/>
      <c r="AP90" s="165"/>
      <c r="AQ90" s="165"/>
      <c r="AR90" s="165"/>
      <c r="AS90" s="165"/>
      <c r="AT90" s="165"/>
      <c r="AU90" s="165"/>
      <c r="AV90" s="165"/>
      <c r="AW90" s="165"/>
      <c r="AX90" s="165"/>
      <c r="AY90" s="165"/>
      <c r="AZ90" s="165"/>
      <c r="BA90" s="165"/>
    </row>
    <row r="91" spans="2:53" ht="15.75" customHeight="1">
      <c r="B91" s="179" t="s">
        <v>77</v>
      </c>
      <c r="C91" s="182" t="s">
        <v>135</v>
      </c>
      <c r="D91" s="180"/>
      <c r="E91" s="180"/>
      <c r="F91" s="180"/>
      <c r="G91" s="181"/>
      <c r="H91" s="180"/>
      <c r="I91" s="180"/>
      <c r="J91" s="180"/>
      <c r="K91" s="181"/>
      <c r="L91" s="180"/>
      <c r="M91" s="180"/>
      <c r="N91" s="180"/>
      <c r="O91" s="181"/>
      <c r="P91" s="180"/>
      <c r="Q91" s="165"/>
      <c r="R91" s="165"/>
      <c r="S91" s="165"/>
      <c r="T91" s="165"/>
      <c r="U91" s="165"/>
      <c r="V91" s="165"/>
      <c r="W91" s="165"/>
      <c r="X91" s="165"/>
      <c r="Y91" s="165"/>
      <c r="Z91" s="165"/>
      <c r="AA91" s="165"/>
      <c r="AB91" s="165"/>
      <c r="AC91" s="165"/>
      <c r="AD91" s="165"/>
      <c r="AE91" s="165"/>
      <c r="AF91" s="165"/>
      <c r="AG91" s="165"/>
      <c r="AH91" s="165"/>
      <c r="AI91" s="165"/>
      <c r="AJ91" s="165"/>
      <c r="AK91" s="165"/>
      <c r="AL91" s="165"/>
      <c r="AM91" s="165"/>
      <c r="AN91" s="165"/>
      <c r="AO91" s="165"/>
      <c r="AP91" s="165"/>
      <c r="AQ91" s="165"/>
      <c r="AR91" s="165"/>
      <c r="AS91" s="165"/>
      <c r="AT91" s="165"/>
      <c r="AU91" s="165"/>
      <c r="AV91" s="165"/>
      <c r="AW91" s="165"/>
      <c r="AX91" s="165"/>
      <c r="AY91" s="165"/>
      <c r="AZ91" s="165"/>
      <c r="BA91" s="165"/>
    </row>
    <row r="92" spans="2:53" ht="15.75" customHeight="1">
      <c r="B92" s="179"/>
      <c r="C92" s="182"/>
      <c r="D92" s="180"/>
      <c r="E92" s="180"/>
      <c r="F92" s="180"/>
      <c r="G92" s="181"/>
      <c r="H92" s="180"/>
      <c r="I92" s="180"/>
      <c r="J92" s="180"/>
      <c r="K92" s="181"/>
      <c r="L92" s="180"/>
      <c r="M92" s="180"/>
      <c r="N92" s="180"/>
      <c r="O92" s="181"/>
      <c r="P92" s="180"/>
      <c r="Q92" s="165"/>
      <c r="R92" s="165"/>
      <c r="S92" s="165"/>
      <c r="T92" s="165"/>
      <c r="U92" s="165"/>
      <c r="V92" s="165"/>
      <c r="W92" s="165"/>
      <c r="X92" s="165"/>
      <c r="Y92" s="165"/>
      <c r="Z92" s="165"/>
      <c r="AA92" s="165"/>
      <c r="AB92" s="165"/>
      <c r="AC92" s="165"/>
      <c r="AD92" s="165"/>
      <c r="AE92" s="165"/>
      <c r="AF92" s="165"/>
      <c r="AG92" s="165"/>
      <c r="AH92" s="165"/>
      <c r="AI92" s="165"/>
      <c r="AJ92" s="165"/>
      <c r="AK92" s="165"/>
      <c r="AL92" s="165"/>
      <c r="AM92" s="165"/>
      <c r="AN92" s="165"/>
      <c r="AO92" s="165"/>
      <c r="AP92" s="165"/>
      <c r="AQ92" s="165"/>
      <c r="AR92" s="165"/>
      <c r="AS92" s="165"/>
      <c r="AT92" s="165"/>
      <c r="AU92" s="165"/>
      <c r="AV92" s="165"/>
      <c r="AW92" s="165"/>
      <c r="AX92" s="165"/>
      <c r="AY92" s="165"/>
      <c r="AZ92" s="165"/>
      <c r="BA92" s="165"/>
    </row>
    <row r="93" spans="2:53" ht="15.75" customHeight="1">
      <c r="B93" s="179"/>
      <c r="C93" s="177"/>
      <c r="D93" s="30"/>
      <c r="E93" s="30"/>
      <c r="F93" s="30"/>
      <c r="G93" s="176"/>
      <c r="H93" s="30"/>
      <c r="I93" s="30"/>
      <c r="J93" s="30"/>
      <c r="K93" s="176"/>
      <c r="L93" s="30"/>
      <c r="M93" s="30"/>
      <c r="N93" s="30"/>
      <c r="O93" s="176"/>
      <c r="P93" s="30"/>
      <c r="Q93" s="165"/>
      <c r="R93" s="165"/>
      <c r="S93" s="165"/>
      <c r="T93" s="165"/>
      <c r="U93" s="165"/>
      <c r="V93" s="165"/>
      <c r="W93" s="165"/>
      <c r="X93" s="165"/>
      <c r="Y93" s="165"/>
      <c r="Z93" s="165"/>
      <c r="AA93" s="165"/>
      <c r="AB93" s="165"/>
      <c r="AC93" s="165"/>
      <c r="AD93" s="165"/>
      <c r="AE93" s="165"/>
      <c r="AF93" s="165"/>
      <c r="AG93" s="165"/>
      <c r="AH93" s="165"/>
      <c r="AI93" s="165"/>
      <c r="AJ93" s="165"/>
      <c r="AK93" s="165"/>
      <c r="AL93" s="165"/>
      <c r="AM93" s="165"/>
      <c r="AN93" s="165"/>
      <c r="AO93" s="165"/>
      <c r="AP93" s="165"/>
      <c r="AQ93" s="165"/>
      <c r="AR93" s="165"/>
      <c r="AS93" s="165"/>
      <c r="AT93" s="165"/>
      <c r="AU93" s="165"/>
      <c r="AV93" s="165"/>
      <c r="AW93" s="165"/>
      <c r="AX93" s="165"/>
      <c r="AY93" s="165"/>
      <c r="AZ93" s="165"/>
      <c r="BA93" s="165"/>
    </row>
    <row r="94" spans="2:53" ht="15.75" customHeight="1">
      <c r="B94" s="179"/>
      <c r="C94" s="177"/>
      <c r="D94" s="30"/>
      <c r="E94" s="30"/>
      <c r="F94" s="30"/>
      <c r="G94" s="176"/>
      <c r="H94" s="30"/>
      <c r="I94" s="30"/>
      <c r="J94" s="30"/>
      <c r="K94" s="176"/>
      <c r="L94" s="30"/>
      <c r="M94" s="30"/>
      <c r="N94" s="30"/>
      <c r="O94" s="176"/>
      <c r="P94" s="30"/>
      <c r="Q94" s="165"/>
      <c r="R94" s="165"/>
      <c r="S94" s="165"/>
      <c r="T94" s="165"/>
      <c r="U94" s="165"/>
      <c r="V94" s="165"/>
      <c r="W94" s="165"/>
      <c r="X94" s="165"/>
      <c r="Y94" s="165"/>
      <c r="Z94" s="165"/>
      <c r="AA94" s="165"/>
      <c r="AB94" s="165"/>
      <c r="AC94" s="165"/>
      <c r="AD94" s="165"/>
      <c r="AE94" s="165"/>
      <c r="AF94" s="165"/>
      <c r="AG94" s="165"/>
      <c r="AH94" s="165"/>
      <c r="AI94" s="165"/>
      <c r="AJ94" s="165"/>
      <c r="AK94" s="165"/>
      <c r="AL94" s="165"/>
      <c r="AM94" s="165"/>
      <c r="AN94" s="165"/>
      <c r="AO94" s="165"/>
      <c r="AP94" s="165"/>
      <c r="AQ94" s="165"/>
      <c r="AR94" s="165"/>
      <c r="AS94" s="165"/>
      <c r="AT94" s="165"/>
      <c r="AU94" s="165"/>
      <c r="AV94" s="165"/>
      <c r="AW94" s="165"/>
      <c r="AX94" s="165"/>
      <c r="AY94" s="165"/>
      <c r="AZ94" s="165"/>
      <c r="BA94" s="165"/>
    </row>
    <row r="95" spans="2:53" ht="15.75" customHeight="1">
      <c r="B95" s="179"/>
      <c r="D95" s="30"/>
      <c r="E95" s="30"/>
      <c r="F95" s="30"/>
      <c r="G95" s="176"/>
      <c r="H95" s="30"/>
      <c r="I95" s="30"/>
      <c r="J95" s="30"/>
      <c r="K95" s="176"/>
      <c r="L95" s="206" t="s">
        <v>1</v>
      </c>
      <c r="M95" s="206"/>
      <c r="N95" s="30"/>
      <c r="O95" s="176"/>
      <c r="P95" s="30"/>
      <c r="Q95" s="165"/>
      <c r="R95" s="165"/>
      <c r="S95" s="165"/>
      <c r="T95" s="165"/>
      <c r="U95" s="165"/>
      <c r="V95" s="165"/>
      <c r="W95" s="165"/>
      <c r="X95" s="165"/>
      <c r="Y95" s="165"/>
      <c r="Z95" s="165"/>
      <c r="AA95" s="165"/>
      <c r="AB95" s="165"/>
      <c r="AC95" s="165"/>
      <c r="AD95" s="165"/>
      <c r="AE95" s="165"/>
      <c r="AF95" s="165"/>
      <c r="AG95" s="165"/>
      <c r="AH95" s="165"/>
      <c r="AI95" s="165"/>
      <c r="AJ95" s="165"/>
      <c r="AK95" s="165"/>
      <c r="AL95" s="165"/>
      <c r="AM95" s="165"/>
      <c r="AN95" s="165"/>
      <c r="AO95" s="165"/>
      <c r="AP95" s="165"/>
      <c r="AQ95" s="165"/>
      <c r="AR95" s="165"/>
      <c r="AS95" s="165"/>
      <c r="AT95" s="165"/>
      <c r="AU95" s="165"/>
      <c r="AV95" s="165"/>
      <c r="AW95" s="165"/>
      <c r="AX95" s="165"/>
      <c r="AY95" s="165"/>
      <c r="AZ95" s="165"/>
      <c r="BA95" s="165"/>
    </row>
    <row r="96" spans="2:53" ht="15.75" customHeight="1">
      <c r="B96" s="179"/>
      <c r="C96" s="177" t="s">
        <v>71</v>
      </c>
      <c r="D96" s="30"/>
      <c r="E96" s="30"/>
      <c r="F96" s="30"/>
      <c r="G96" s="176"/>
      <c r="H96" s="30"/>
      <c r="I96" s="30"/>
      <c r="J96" s="30"/>
      <c r="K96" s="176"/>
      <c r="L96" s="177"/>
      <c r="M96" s="177"/>
      <c r="N96" s="30"/>
      <c r="O96" s="176"/>
      <c r="P96" s="30"/>
      <c r="Q96" s="165"/>
      <c r="R96" s="165"/>
      <c r="S96" s="165"/>
      <c r="T96" s="165"/>
      <c r="U96" s="165"/>
      <c r="V96" s="165"/>
      <c r="W96" s="165"/>
      <c r="X96" s="165"/>
      <c r="Y96" s="165"/>
      <c r="Z96" s="165"/>
      <c r="AA96" s="165"/>
      <c r="AB96" s="165"/>
      <c r="AC96" s="165"/>
      <c r="AD96" s="165"/>
      <c r="AE96" s="165"/>
      <c r="AF96" s="165"/>
      <c r="AG96" s="165"/>
      <c r="AH96" s="165"/>
      <c r="AI96" s="165"/>
      <c r="AJ96" s="165"/>
      <c r="AK96" s="165"/>
      <c r="AL96" s="165"/>
      <c r="AM96" s="165"/>
      <c r="AN96" s="165"/>
      <c r="AO96" s="165"/>
      <c r="AP96" s="165"/>
      <c r="AQ96" s="165"/>
      <c r="AR96" s="165"/>
      <c r="AS96" s="165"/>
      <c r="AT96" s="165"/>
      <c r="AU96" s="165"/>
      <c r="AV96" s="165"/>
      <c r="AW96" s="165"/>
      <c r="AX96" s="165"/>
      <c r="AY96" s="165"/>
      <c r="AZ96" s="165"/>
      <c r="BA96" s="165"/>
    </row>
    <row r="97" spans="2:53" ht="15.75" customHeight="1">
      <c r="B97" s="179"/>
      <c r="C97" s="177" t="s">
        <v>72</v>
      </c>
      <c r="D97" s="177"/>
      <c r="E97" s="177"/>
      <c r="F97" s="177"/>
      <c r="G97" s="196"/>
      <c r="H97" s="177"/>
      <c r="I97" s="177"/>
      <c r="J97" s="177"/>
      <c r="K97" s="196"/>
      <c r="L97" s="177"/>
      <c r="M97" s="177"/>
      <c r="N97" s="177"/>
      <c r="O97" s="196"/>
      <c r="P97" s="177"/>
      <c r="Q97" s="165"/>
      <c r="R97" s="165"/>
      <c r="S97" s="165"/>
      <c r="T97" s="165"/>
      <c r="U97" s="165"/>
      <c r="V97" s="165"/>
      <c r="W97" s="165"/>
      <c r="X97" s="165"/>
      <c r="Y97" s="165"/>
      <c r="Z97" s="165"/>
      <c r="AA97" s="165"/>
      <c r="AB97" s="165"/>
      <c r="AC97" s="165"/>
      <c r="AD97" s="165"/>
      <c r="AE97" s="165"/>
      <c r="AF97" s="165"/>
      <c r="AG97" s="165"/>
      <c r="AH97" s="165"/>
      <c r="AI97" s="165"/>
      <c r="AJ97" s="165"/>
      <c r="AK97" s="165"/>
      <c r="AL97" s="165"/>
      <c r="AM97" s="165"/>
      <c r="AN97" s="165"/>
      <c r="AO97" s="165"/>
      <c r="AP97" s="165"/>
      <c r="AQ97" s="165"/>
      <c r="AR97" s="165"/>
      <c r="AS97" s="165"/>
      <c r="AT97" s="165"/>
      <c r="AU97" s="165"/>
      <c r="AV97" s="165"/>
      <c r="AW97" s="165"/>
      <c r="AX97" s="165"/>
      <c r="AY97" s="165"/>
      <c r="AZ97" s="165"/>
      <c r="BA97" s="165"/>
    </row>
    <row r="98" spans="2:53" ht="15.75" customHeight="1" thickBot="1">
      <c r="B98" s="179"/>
      <c r="C98" s="177" t="s">
        <v>73</v>
      </c>
      <c r="D98" s="177"/>
      <c r="E98" s="177"/>
      <c r="F98" s="177"/>
      <c r="G98" s="196"/>
      <c r="H98" s="177"/>
      <c r="I98" s="177"/>
      <c r="J98" s="177"/>
      <c r="K98" s="196"/>
      <c r="L98" s="333">
        <v>75020</v>
      </c>
      <c r="M98" s="199"/>
      <c r="N98" s="177"/>
      <c r="O98" s="196"/>
      <c r="P98" s="177"/>
      <c r="Q98" s="165"/>
      <c r="R98" s="165"/>
      <c r="S98" s="165"/>
      <c r="T98" s="165"/>
      <c r="U98" s="165"/>
      <c r="V98" s="165"/>
      <c r="W98" s="165"/>
      <c r="X98" s="165"/>
      <c r="Y98" s="165"/>
      <c r="Z98" s="165"/>
      <c r="AA98" s="165"/>
      <c r="AB98" s="165"/>
      <c r="AC98" s="165"/>
      <c r="AD98" s="165"/>
      <c r="AE98" s="165"/>
      <c r="AF98" s="165"/>
      <c r="AG98" s="165"/>
      <c r="AH98" s="165"/>
      <c r="AI98" s="165"/>
      <c r="AJ98" s="165"/>
      <c r="AK98" s="165"/>
      <c r="AL98" s="165"/>
      <c r="AM98" s="165"/>
      <c r="AN98" s="165"/>
      <c r="AO98" s="165"/>
      <c r="AP98" s="165"/>
      <c r="AQ98" s="165"/>
      <c r="AR98" s="165"/>
      <c r="AS98" s="165"/>
      <c r="AT98" s="165"/>
      <c r="AU98" s="165"/>
      <c r="AV98" s="165"/>
      <c r="AW98" s="165"/>
      <c r="AX98" s="165"/>
      <c r="AY98" s="165"/>
      <c r="AZ98" s="165"/>
      <c r="BA98" s="165"/>
    </row>
    <row r="99" spans="2:53" ht="15.75" customHeight="1">
      <c r="B99" s="179"/>
      <c r="C99" s="177"/>
      <c r="D99" s="177"/>
      <c r="E99" s="177"/>
      <c r="F99" s="177"/>
      <c r="G99" s="196"/>
      <c r="H99" s="177"/>
      <c r="I99" s="177"/>
      <c r="J99" s="177"/>
      <c r="K99" s="196"/>
      <c r="L99" s="177"/>
      <c r="M99" s="177"/>
      <c r="N99" s="177"/>
      <c r="O99" s="196"/>
      <c r="P99" s="177"/>
      <c r="Q99" s="165"/>
      <c r="R99" s="165"/>
      <c r="S99" s="165"/>
      <c r="T99" s="165"/>
      <c r="U99" s="165"/>
      <c r="V99" s="165"/>
      <c r="W99" s="165"/>
      <c r="X99" s="165"/>
      <c r="Y99" s="165"/>
      <c r="Z99" s="165"/>
      <c r="AA99" s="165"/>
      <c r="AB99" s="165"/>
      <c r="AC99" s="165"/>
      <c r="AD99" s="165"/>
      <c r="AE99" s="165"/>
      <c r="AF99" s="165"/>
      <c r="AG99" s="165"/>
      <c r="AH99" s="165"/>
      <c r="AI99" s="165"/>
      <c r="AJ99" s="165"/>
      <c r="AK99" s="165"/>
      <c r="AL99" s="165"/>
      <c r="AM99" s="165"/>
      <c r="AN99" s="165"/>
      <c r="AO99" s="165"/>
      <c r="AP99" s="165"/>
      <c r="AQ99" s="165"/>
      <c r="AR99" s="165"/>
      <c r="AS99" s="165"/>
      <c r="AT99" s="165"/>
      <c r="AU99" s="165"/>
      <c r="AV99" s="165"/>
      <c r="AW99" s="165"/>
      <c r="AX99" s="165"/>
      <c r="AY99" s="165"/>
      <c r="AZ99" s="165"/>
      <c r="BA99" s="165"/>
    </row>
    <row r="100" spans="2:53" ht="15.75" customHeight="1">
      <c r="B100" s="179"/>
      <c r="C100" s="177"/>
      <c r="D100" s="177"/>
      <c r="E100" s="177"/>
      <c r="F100" s="177"/>
      <c r="G100" s="196"/>
      <c r="H100" s="177"/>
      <c r="I100" s="177"/>
      <c r="J100" s="177"/>
      <c r="K100" s="196"/>
      <c r="L100" s="177"/>
      <c r="M100" s="177"/>
      <c r="N100" s="177"/>
      <c r="O100" s="196"/>
      <c r="P100" s="177"/>
      <c r="Q100" s="165"/>
      <c r="R100" s="165"/>
      <c r="S100" s="165"/>
      <c r="T100" s="165"/>
      <c r="U100" s="165"/>
      <c r="V100" s="165"/>
      <c r="W100" s="165"/>
      <c r="X100" s="165"/>
      <c r="Y100" s="165"/>
      <c r="Z100" s="165"/>
      <c r="AA100" s="165"/>
      <c r="AB100" s="165"/>
      <c r="AC100" s="165"/>
      <c r="AD100" s="165"/>
      <c r="AE100" s="165"/>
      <c r="AF100" s="165"/>
      <c r="AG100" s="165"/>
      <c r="AH100" s="165"/>
      <c r="AI100" s="165"/>
      <c r="AJ100" s="165"/>
      <c r="AK100" s="165"/>
      <c r="AL100" s="165"/>
      <c r="AM100" s="165"/>
      <c r="AN100" s="165"/>
      <c r="AO100" s="165"/>
      <c r="AP100" s="165"/>
      <c r="AQ100" s="165"/>
      <c r="AR100" s="165"/>
      <c r="AS100" s="165"/>
      <c r="AT100" s="165"/>
      <c r="AU100" s="165"/>
      <c r="AV100" s="165"/>
      <c r="AW100" s="165"/>
      <c r="AX100" s="165"/>
      <c r="AY100" s="165"/>
      <c r="AZ100" s="165"/>
      <c r="BA100" s="165"/>
    </row>
    <row r="101" spans="2:53" ht="15.75" customHeight="1">
      <c r="B101" s="179"/>
      <c r="C101" s="207"/>
      <c r="D101" s="181"/>
      <c r="E101" s="181"/>
      <c r="F101" s="181"/>
      <c r="G101" s="181"/>
      <c r="H101" s="176"/>
      <c r="I101" s="176"/>
      <c r="J101" s="176"/>
      <c r="K101" s="176"/>
      <c r="L101" s="176"/>
      <c r="M101" s="176"/>
      <c r="N101" s="176"/>
      <c r="O101" s="176"/>
      <c r="P101" s="176"/>
      <c r="Q101" s="165"/>
      <c r="R101" s="165"/>
      <c r="S101" s="165"/>
      <c r="T101" s="165"/>
      <c r="U101" s="165"/>
      <c r="V101" s="165"/>
      <c r="W101" s="165"/>
      <c r="X101" s="165"/>
      <c r="Y101" s="165"/>
      <c r="Z101" s="165"/>
      <c r="AA101" s="165"/>
      <c r="AB101" s="165"/>
      <c r="AC101" s="165"/>
      <c r="AD101" s="165"/>
      <c r="AE101" s="165"/>
      <c r="AF101" s="165"/>
      <c r="AG101" s="165"/>
      <c r="AH101" s="165"/>
      <c r="AI101" s="165"/>
      <c r="AJ101" s="165"/>
      <c r="AK101" s="165"/>
      <c r="AL101" s="165"/>
      <c r="AM101" s="165"/>
      <c r="AN101" s="165"/>
      <c r="AO101" s="165"/>
      <c r="AP101" s="165"/>
      <c r="AQ101" s="165"/>
      <c r="AR101" s="165"/>
      <c r="AS101" s="165"/>
      <c r="AT101" s="165"/>
      <c r="AU101" s="165"/>
      <c r="AV101" s="165"/>
      <c r="AW101" s="165"/>
      <c r="AX101" s="165"/>
      <c r="AY101" s="165"/>
      <c r="AZ101" s="165"/>
      <c r="BA101" s="165"/>
    </row>
    <row r="102" spans="2:53" ht="15.75" customHeight="1">
      <c r="B102" s="202"/>
      <c r="C102" s="207"/>
      <c r="D102" s="181"/>
      <c r="E102" s="181"/>
      <c r="F102" s="181"/>
      <c r="G102" s="181"/>
      <c r="H102" s="176"/>
      <c r="I102" s="176"/>
      <c r="J102" s="176"/>
      <c r="K102" s="176"/>
      <c r="L102" s="176"/>
      <c r="M102" s="176"/>
      <c r="N102" s="176"/>
      <c r="O102" s="176"/>
      <c r="P102" s="176"/>
      <c r="Q102" s="165"/>
      <c r="R102" s="165"/>
      <c r="S102" s="165"/>
      <c r="T102" s="165"/>
      <c r="U102" s="165"/>
      <c r="V102" s="165"/>
      <c r="W102" s="165"/>
      <c r="X102" s="165"/>
      <c r="Y102" s="165"/>
      <c r="Z102" s="165"/>
      <c r="AA102" s="165"/>
      <c r="AB102" s="165"/>
      <c r="AC102" s="165"/>
      <c r="AD102" s="165"/>
      <c r="AE102" s="165"/>
      <c r="AF102" s="165"/>
      <c r="AG102" s="165"/>
      <c r="AH102" s="165"/>
      <c r="AI102" s="165"/>
      <c r="AJ102" s="165"/>
      <c r="AK102" s="165"/>
      <c r="AL102" s="165"/>
      <c r="AM102" s="165"/>
      <c r="AN102" s="165"/>
      <c r="AO102" s="165"/>
      <c r="AP102" s="165"/>
      <c r="AQ102" s="165"/>
      <c r="AR102" s="165"/>
      <c r="AS102" s="165"/>
      <c r="AT102" s="165"/>
      <c r="AU102" s="165"/>
      <c r="AV102" s="165"/>
      <c r="AW102" s="165"/>
      <c r="AX102" s="165"/>
      <c r="AY102" s="165"/>
      <c r="AZ102" s="165"/>
      <c r="BA102" s="165"/>
    </row>
    <row r="103" spans="2:53" ht="15.75" customHeight="1">
      <c r="B103" s="202"/>
      <c r="C103" s="176"/>
      <c r="D103" s="176"/>
      <c r="E103" s="176"/>
      <c r="F103" s="176"/>
      <c r="G103" s="176"/>
      <c r="H103" s="176"/>
      <c r="I103" s="176"/>
      <c r="J103" s="176"/>
      <c r="K103" s="176"/>
      <c r="L103" s="176"/>
      <c r="M103" s="176"/>
      <c r="N103" s="176"/>
      <c r="O103" s="176"/>
      <c r="P103" s="176"/>
      <c r="Q103" s="165"/>
      <c r="R103" s="165"/>
      <c r="S103" s="165"/>
      <c r="T103" s="165"/>
      <c r="U103" s="165"/>
      <c r="V103" s="165"/>
      <c r="W103" s="165"/>
      <c r="X103" s="165"/>
      <c r="Y103" s="165"/>
      <c r="Z103" s="165"/>
      <c r="AA103" s="165"/>
      <c r="AB103" s="165"/>
      <c r="AC103" s="165"/>
      <c r="AD103" s="165"/>
      <c r="AE103" s="165"/>
      <c r="AF103" s="165"/>
      <c r="AG103" s="165"/>
      <c r="AH103" s="165"/>
      <c r="AI103" s="165"/>
      <c r="AJ103" s="165"/>
      <c r="AK103" s="165"/>
      <c r="AL103" s="165"/>
      <c r="AM103" s="165"/>
      <c r="AN103" s="165"/>
      <c r="AO103" s="165"/>
      <c r="AP103" s="165"/>
      <c r="AQ103" s="165"/>
      <c r="AR103" s="165"/>
      <c r="AS103" s="165"/>
      <c r="AT103" s="165"/>
      <c r="AU103" s="165"/>
      <c r="AV103" s="165"/>
      <c r="AW103" s="165"/>
      <c r="AX103" s="165"/>
      <c r="AY103" s="165"/>
      <c r="AZ103" s="165"/>
      <c r="BA103" s="165"/>
    </row>
    <row r="104" spans="2:53" ht="15.75" customHeight="1">
      <c r="B104" s="202"/>
      <c r="C104" s="176"/>
      <c r="D104" s="176"/>
      <c r="E104" s="176"/>
      <c r="F104" s="176"/>
      <c r="G104" s="176"/>
      <c r="H104" s="176"/>
      <c r="I104" s="176"/>
      <c r="J104" s="176"/>
      <c r="K104" s="176"/>
      <c r="L104" s="176"/>
      <c r="M104" s="176"/>
      <c r="N104" s="176"/>
      <c r="O104" s="176"/>
      <c r="P104" s="176"/>
      <c r="Q104" s="165"/>
      <c r="R104" s="165"/>
      <c r="S104" s="165"/>
      <c r="T104" s="165"/>
      <c r="U104" s="165"/>
      <c r="V104" s="165"/>
      <c r="W104" s="165"/>
      <c r="X104" s="165"/>
      <c r="Y104" s="165"/>
      <c r="Z104" s="165"/>
      <c r="AA104" s="165"/>
      <c r="AB104" s="165"/>
      <c r="AC104" s="165"/>
      <c r="AD104" s="165"/>
      <c r="AE104" s="165"/>
      <c r="AF104" s="165"/>
      <c r="AG104" s="165"/>
      <c r="AH104" s="165"/>
      <c r="AI104" s="165"/>
      <c r="AJ104" s="165"/>
      <c r="AK104" s="165"/>
      <c r="AL104" s="165"/>
      <c r="AM104" s="165"/>
      <c r="AN104" s="165"/>
      <c r="AO104" s="165"/>
      <c r="AP104" s="165"/>
      <c r="AQ104" s="165"/>
      <c r="AR104" s="165"/>
      <c r="AS104" s="165"/>
      <c r="AT104" s="165"/>
      <c r="AU104" s="165"/>
      <c r="AV104" s="165"/>
      <c r="AW104" s="165"/>
      <c r="AX104" s="165"/>
      <c r="AY104" s="165"/>
      <c r="AZ104" s="165"/>
      <c r="BA104" s="165"/>
    </row>
    <row r="105" spans="2:16" ht="15.75" customHeight="1">
      <c r="B105" s="202"/>
      <c r="C105" s="176"/>
      <c r="D105" s="176"/>
      <c r="E105" s="176"/>
      <c r="F105" s="176"/>
      <c r="G105" s="176"/>
      <c r="H105" s="176"/>
      <c r="I105" s="176"/>
      <c r="J105" s="176"/>
      <c r="K105" s="176"/>
      <c r="L105" s="176"/>
      <c r="M105" s="176"/>
      <c r="N105" s="176"/>
      <c r="O105" s="176"/>
      <c r="P105" s="176"/>
    </row>
    <row r="106" spans="2:16" ht="15.75" customHeight="1">
      <c r="B106" s="202"/>
      <c r="C106" s="196"/>
      <c r="D106" s="196"/>
      <c r="E106" s="196"/>
      <c r="F106" s="196"/>
      <c r="G106" s="196"/>
      <c r="H106" s="196"/>
      <c r="I106" s="196"/>
      <c r="J106" s="196"/>
      <c r="K106" s="196"/>
      <c r="L106" s="196"/>
      <c r="M106" s="196"/>
      <c r="N106" s="196"/>
      <c r="O106" s="196"/>
      <c r="P106" s="196"/>
    </row>
    <row r="107" spans="2:16" ht="15.75" customHeight="1">
      <c r="B107" s="202"/>
      <c r="C107" s="196"/>
      <c r="D107" s="196"/>
      <c r="E107" s="196"/>
      <c r="F107" s="196"/>
      <c r="G107" s="196"/>
      <c r="H107" s="196"/>
      <c r="I107" s="196"/>
      <c r="J107" s="196"/>
      <c r="K107" s="196"/>
      <c r="L107" s="196"/>
      <c r="M107" s="196"/>
      <c r="N107" s="196"/>
      <c r="O107" s="196"/>
      <c r="P107" s="196"/>
    </row>
    <row r="108" spans="2:16" ht="15.75" customHeight="1">
      <c r="B108" s="202"/>
      <c r="C108" s="196"/>
      <c r="D108" s="196"/>
      <c r="E108" s="196"/>
      <c r="F108" s="196"/>
      <c r="G108" s="196"/>
      <c r="H108" s="196"/>
      <c r="I108" s="196"/>
      <c r="J108" s="196"/>
      <c r="K108" s="196"/>
      <c r="L108" s="196"/>
      <c r="M108" s="196"/>
      <c r="N108" s="196"/>
      <c r="O108" s="196"/>
      <c r="P108" s="196"/>
    </row>
    <row r="109" spans="2:16" ht="15.75" customHeight="1">
      <c r="B109" s="202"/>
      <c r="C109" s="177"/>
      <c r="D109" s="177"/>
      <c r="E109" s="177"/>
      <c r="F109" s="177"/>
      <c r="G109" s="196"/>
      <c r="H109" s="177"/>
      <c r="I109" s="177"/>
      <c r="J109" s="177"/>
      <c r="K109" s="196"/>
      <c r="L109" s="177"/>
      <c r="M109" s="177"/>
      <c r="N109" s="177"/>
      <c r="O109" s="196"/>
      <c r="P109" s="177"/>
    </row>
    <row r="110" spans="2:16" ht="15.75" customHeight="1">
      <c r="B110" s="179"/>
      <c r="C110" s="184"/>
      <c r="D110" s="177"/>
      <c r="E110" s="177"/>
      <c r="F110" s="177"/>
      <c r="G110" s="196"/>
      <c r="H110" s="177"/>
      <c r="I110" s="177"/>
      <c r="J110" s="177"/>
      <c r="K110" s="196"/>
      <c r="L110" s="177"/>
      <c r="M110" s="177"/>
      <c r="N110" s="177"/>
      <c r="O110" s="196"/>
      <c r="P110" s="177"/>
    </row>
    <row r="111" spans="2:16" ht="15.75" customHeight="1">
      <c r="B111" s="179"/>
      <c r="C111" s="177"/>
      <c r="D111" s="177"/>
      <c r="E111" s="177"/>
      <c r="F111" s="177"/>
      <c r="G111" s="196"/>
      <c r="H111" s="177"/>
      <c r="I111" s="177"/>
      <c r="J111" s="177"/>
      <c r="K111" s="196"/>
      <c r="L111" s="177"/>
      <c r="M111" s="177"/>
      <c r="N111" s="177"/>
      <c r="O111" s="196"/>
      <c r="P111" s="177"/>
    </row>
    <row r="112" spans="2:16" ht="15.75" customHeight="1">
      <c r="B112" s="179"/>
      <c r="C112" s="177"/>
      <c r="D112" s="177"/>
      <c r="E112" s="177"/>
      <c r="F112" s="177"/>
      <c r="G112" s="196"/>
      <c r="H112" s="177"/>
      <c r="I112" s="177"/>
      <c r="J112" s="177"/>
      <c r="K112" s="196"/>
      <c r="L112" s="177"/>
      <c r="M112" s="177"/>
      <c r="N112" s="177"/>
      <c r="O112" s="196"/>
      <c r="P112" s="177"/>
    </row>
    <row r="113" spans="2:16" ht="15.75" customHeight="1">
      <c r="B113" s="179"/>
      <c r="C113" s="177"/>
      <c r="D113" s="177"/>
      <c r="E113" s="177"/>
      <c r="F113" s="177"/>
      <c r="G113" s="196"/>
      <c r="H113" s="177"/>
      <c r="I113" s="177"/>
      <c r="J113" s="177"/>
      <c r="K113" s="196"/>
      <c r="L113" s="177"/>
      <c r="M113" s="177"/>
      <c r="N113" s="177"/>
      <c r="O113" s="196"/>
      <c r="P113" s="177"/>
    </row>
    <row r="114" spans="2:16" ht="15.75" customHeight="1">
      <c r="B114" s="179"/>
      <c r="C114" s="177"/>
      <c r="D114" s="177"/>
      <c r="E114" s="177"/>
      <c r="F114" s="177"/>
      <c r="G114" s="196"/>
      <c r="H114" s="177"/>
      <c r="I114" s="177"/>
      <c r="J114" s="177"/>
      <c r="K114" s="196"/>
      <c r="L114" s="177"/>
      <c r="M114" s="177"/>
      <c r="N114" s="177"/>
      <c r="O114" s="196"/>
      <c r="P114" s="177"/>
    </row>
    <row r="115" spans="2:16" ht="15.75" customHeight="1">
      <c r="B115" s="179"/>
      <c r="C115" s="177"/>
      <c r="D115" s="177"/>
      <c r="E115" s="177"/>
      <c r="F115" s="177"/>
      <c r="G115" s="196"/>
      <c r="H115" s="177"/>
      <c r="I115" s="177"/>
      <c r="J115" s="177" t="s">
        <v>128</v>
      </c>
      <c r="K115" s="196"/>
      <c r="L115" s="177"/>
      <c r="M115" s="177"/>
      <c r="N115" s="177"/>
      <c r="O115" s="196"/>
      <c r="P115" s="177"/>
    </row>
    <row r="116" spans="2:16" ht="15.75" customHeight="1">
      <c r="B116" s="179"/>
      <c r="C116" s="177"/>
      <c r="D116" s="177"/>
      <c r="E116" s="177"/>
      <c r="F116" s="177"/>
      <c r="G116" s="196"/>
      <c r="H116" s="177"/>
      <c r="I116" s="177"/>
      <c r="J116" s="177"/>
      <c r="K116" s="196"/>
      <c r="L116" s="177"/>
      <c r="M116" s="177"/>
      <c r="N116" s="177"/>
      <c r="O116" s="196"/>
      <c r="P116" s="177"/>
    </row>
    <row r="117" spans="2:16" ht="15.75" customHeight="1">
      <c r="B117" s="179"/>
      <c r="C117" s="184"/>
      <c r="D117" s="177"/>
      <c r="E117" s="177"/>
      <c r="F117" s="177"/>
      <c r="G117" s="196"/>
      <c r="H117" s="177"/>
      <c r="I117" s="177"/>
      <c r="J117" s="177"/>
      <c r="K117" s="196"/>
      <c r="L117" s="177"/>
      <c r="M117" s="177"/>
      <c r="N117" s="177"/>
      <c r="O117" s="196"/>
      <c r="P117" s="177"/>
    </row>
    <row r="118" spans="2:16" ht="15.75" customHeight="1">
      <c r="B118" s="202"/>
      <c r="C118" s="177"/>
      <c r="D118" s="177"/>
      <c r="E118" s="177"/>
      <c r="F118" s="177"/>
      <c r="G118" s="196"/>
      <c r="H118" s="177"/>
      <c r="I118" s="177"/>
      <c r="J118" s="177"/>
      <c r="K118" s="196"/>
      <c r="L118" s="177"/>
      <c r="M118" s="177"/>
      <c r="N118" s="177"/>
      <c r="O118" s="196"/>
      <c r="P118" s="177"/>
    </row>
    <row r="119" spans="2:16" ht="15.75" customHeight="1">
      <c r="B119" s="202"/>
      <c r="C119" s="177"/>
      <c r="D119" s="177"/>
      <c r="E119" s="177"/>
      <c r="F119" s="177"/>
      <c r="G119" s="196"/>
      <c r="H119" s="177"/>
      <c r="I119" s="177"/>
      <c r="J119" s="177"/>
      <c r="K119" s="196"/>
      <c r="L119" s="177"/>
      <c r="M119" s="177"/>
      <c r="N119" s="177"/>
      <c r="O119" s="196"/>
      <c r="P119" s="177"/>
    </row>
    <row r="120" spans="2:16" ht="15.75" customHeight="1">
      <c r="B120" s="32" t="s">
        <v>146</v>
      </c>
      <c r="C120" s="32"/>
      <c r="D120" s="32"/>
      <c r="E120" s="32"/>
      <c r="F120" s="32"/>
      <c r="G120" s="161"/>
      <c r="H120" s="32"/>
      <c r="I120" s="32"/>
      <c r="J120" s="32"/>
      <c r="K120" s="161"/>
      <c r="L120" s="11"/>
      <c r="M120" s="11"/>
      <c r="N120" s="11"/>
      <c r="O120" s="162"/>
      <c r="P120" s="11"/>
    </row>
    <row r="121" spans="2:16" ht="15.75" customHeight="1">
      <c r="B121" s="30" t="s">
        <v>0</v>
      </c>
      <c r="C121" s="30"/>
      <c r="D121" s="32"/>
      <c r="E121" s="32"/>
      <c r="F121" s="32"/>
      <c r="G121" s="161"/>
      <c r="H121" s="32"/>
      <c r="I121" s="32"/>
      <c r="J121" s="32"/>
      <c r="K121" s="161"/>
      <c r="L121" s="11"/>
      <c r="M121" s="11"/>
      <c r="N121" s="11"/>
      <c r="O121" s="162"/>
      <c r="P121" s="11"/>
    </row>
    <row r="122" spans="1:16" ht="15.75" customHeight="1" thickBot="1">
      <c r="A122" s="167"/>
      <c r="B122" s="163"/>
      <c r="C122" s="163"/>
      <c r="D122" s="163"/>
      <c r="E122" s="163"/>
      <c r="F122" s="163"/>
      <c r="G122" s="163"/>
      <c r="H122" s="163"/>
      <c r="I122" s="163"/>
      <c r="J122" s="163"/>
      <c r="K122" s="163"/>
      <c r="L122" s="163"/>
      <c r="M122" s="163"/>
      <c r="N122" s="163"/>
      <c r="O122" s="163"/>
      <c r="P122" s="163"/>
    </row>
    <row r="123" spans="1:16" ht="15.75" customHeight="1">
      <c r="A123" s="167"/>
      <c r="B123" s="210" t="s">
        <v>30</v>
      </c>
      <c r="C123" s="211"/>
      <c r="D123" s="208"/>
      <c r="E123" s="208"/>
      <c r="F123" s="208"/>
      <c r="G123" s="209"/>
      <c r="H123" s="208"/>
      <c r="I123" s="208"/>
      <c r="J123" s="208"/>
      <c r="K123" s="209"/>
      <c r="L123" s="208"/>
      <c r="M123" s="208"/>
      <c r="N123" s="208"/>
      <c r="O123" s="209"/>
      <c r="P123" s="188"/>
    </row>
    <row r="124" spans="1:16" ht="15.75" customHeight="1" thickBot="1">
      <c r="A124" s="167"/>
      <c r="B124" s="213" t="s">
        <v>31</v>
      </c>
      <c r="C124" s="214"/>
      <c r="D124" s="215"/>
      <c r="E124" s="215"/>
      <c r="F124" s="215"/>
      <c r="G124" s="215"/>
      <c r="H124" s="215"/>
      <c r="I124" s="215"/>
      <c r="J124" s="215"/>
      <c r="K124" s="215"/>
      <c r="L124" s="215"/>
      <c r="M124" s="215"/>
      <c r="N124" s="215"/>
      <c r="O124" s="215"/>
      <c r="P124" s="215"/>
    </row>
    <row r="125" spans="1:16" ht="15.75" customHeight="1">
      <c r="A125" s="167"/>
      <c r="B125" s="174" t="s">
        <v>128</v>
      </c>
      <c r="C125" s="216"/>
      <c r="D125" s="188"/>
      <c r="E125" s="188"/>
      <c r="F125" s="188"/>
      <c r="G125" s="189"/>
      <c r="H125" s="188"/>
      <c r="I125" s="188"/>
      <c r="J125" s="188"/>
      <c r="K125" s="189"/>
      <c r="L125" s="188"/>
      <c r="M125" s="188"/>
      <c r="N125" s="188"/>
      <c r="O125" s="189"/>
      <c r="P125" s="212"/>
    </row>
    <row r="126" spans="2:16" ht="15.75" customHeight="1">
      <c r="B126" s="179" t="s">
        <v>37</v>
      </c>
      <c r="C126" s="218" t="s">
        <v>136</v>
      </c>
      <c r="D126" s="212"/>
      <c r="E126" s="212"/>
      <c r="F126" s="212"/>
      <c r="G126" s="217"/>
      <c r="H126" s="212"/>
      <c r="I126" s="212"/>
      <c r="J126" s="212"/>
      <c r="K126" s="217"/>
      <c r="L126" s="212"/>
      <c r="M126" s="212"/>
      <c r="N126" s="212"/>
      <c r="O126" s="217"/>
      <c r="P126" s="212"/>
    </row>
    <row r="127" spans="1:16" ht="15.75" customHeight="1">
      <c r="A127" s="35"/>
      <c r="B127" s="179"/>
      <c r="C127" s="218"/>
      <c r="D127" s="212"/>
      <c r="E127" s="212"/>
      <c r="F127" s="212"/>
      <c r="G127" s="217"/>
      <c r="H127" s="212"/>
      <c r="I127" s="212"/>
      <c r="J127" s="212"/>
      <c r="K127" s="217"/>
      <c r="L127" s="212"/>
      <c r="M127" s="212"/>
      <c r="N127" s="212"/>
      <c r="O127" s="217"/>
      <c r="P127" s="212"/>
    </row>
    <row r="128" spans="1:16" ht="14.25" customHeight="1">
      <c r="A128" s="35"/>
      <c r="B128" s="179"/>
      <c r="C128" s="218"/>
      <c r="D128" s="212"/>
      <c r="E128" s="212"/>
      <c r="F128" s="212"/>
      <c r="G128" s="217"/>
      <c r="H128" s="212"/>
      <c r="I128" s="212"/>
      <c r="J128" s="212"/>
      <c r="K128" s="217"/>
      <c r="L128" s="212"/>
      <c r="M128" s="212"/>
      <c r="N128" s="212"/>
      <c r="O128" s="217"/>
      <c r="P128" s="219"/>
    </row>
    <row r="129" spans="1:16" ht="18" customHeight="1">
      <c r="A129" s="35"/>
      <c r="B129" s="179"/>
      <c r="C129" s="218"/>
      <c r="D129" s="212"/>
      <c r="E129" s="212"/>
      <c r="F129" s="212"/>
      <c r="G129" s="217"/>
      <c r="H129" s="212"/>
      <c r="I129" s="212"/>
      <c r="J129" s="212"/>
      <c r="K129" s="217"/>
      <c r="L129" s="212"/>
      <c r="M129" s="212"/>
      <c r="N129" s="212"/>
      <c r="O129" s="217"/>
      <c r="P129" s="219"/>
    </row>
    <row r="130" spans="1:16" ht="18" customHeight="1">
      <c r="A130" s="35"/>
      <c r="B130" s="179"/>
      <c r="C130" s="218"/>
      <c r="D130" s="212"/>
      <c r="E130" s="212"/>
      <c r="F130" s="212"/>
      <c r="G130" s="217"/>
      <c r="H130" s="212"/>
      <c r="I130" s="212"/>
      <c r="J130" s="212"/>
      <c r="K130" s="217"/>
      <c r="L130" s="212"/>
      <c r="M130" s="212"/>
      <c r="N130" s="212"/>
      <c r="O130" s="217"/>
      <c r="P130" s="219"/>
    </row>
    <row r="131" spans="1:16" ht="18" customHeight="1">
      <c r="A131" s="35"/>
      <c r="B131" s="179"/>
      <c r="C131" s="218"/>
      <c r="D131" s="212"/>
      <c r="E131" s="212"/>
      <c r="F131" s="212"/>
      <c r="G131" s="217"/>
      <c r="H131" s="212"/>
      <c r="I131" s="212"/>
      <c r="J131" s="212"/>
      <c r="K131" s="217"/>
      <c r="L131" s="212"/>
      <c r="M131" s="212"/>
      <c r="N131" s="212"/>
      <c r="O131" s="217"/>
      <c r="P131" s="219"/>
    </row>
    <row r="132" spans="1:16" ht="15.75" customHeight="1">
      <c r="A132" s="35"/>
      <c r="B132" s="179" t="s">
        <v>38</v>
      </c>
      <c r="C132" s="220" t="s">
        <v>137</v>
      </c>
      <c r="D132" s="35"/>
      <c r="E132" s="35"/>
      <c r="F132" s="35"/>
      <c r="G132" s="178"/>
      <c r="H132" s="35"/>
      <c r="I132" s="35"/>
      <c r="J132" s="35"/>
      <c r="K132" s="178"/>
      <c r="L132" s="35"/>
      <c r="M132" s="35"/>
      <c r="N132" s="35"/>
      <c r="O132" s="178"/>
      <c r="P132" s="219"/>
    </row>
    <row r="133" spans="1:16" ht="15.75" customHeight="1">
      <c r="A133" s="35"/>
      <c r="B133" s="179"/>
      <c r="C133" s="221"/>
      <c r="D133" s="217"/>
      <c r="E133" s="217"/>
      <c r="F133" s="217"/>
      <c r="G133" s="217"/>
      <c r="H133" s="217"/>
      <c r="I133" s="217"/>
      <c r="J133" s="217"/>
      <c r="K133" s="217"/>
      <c r="L133" s="219"/>
      <c r="M133" s="219"/>
      <c r="N133" s="219"/>
      <c r="O133" s="219"/>
      <c r="P133" s="219"/>
    </row>
    <row r="134" spans="1:16" ht="15.75" customHeight="1">
      <c r="A134" s="35"/>
      <c r="B134" s="179"/>
      <c r="C134" s="221"/>
      <c r="D134" s="217"/>
      <c r="E134" s="217"/>
      <c r="F134" s="217"/>
      <c r="G134" s="217"/>
      <c r="H134" s="217"/>
      <c r="I134" s="217"/>
      <c r="J134" s="217"/>
      <c r="K134" s="217"/>
      <c r="L134" s="219"/>
      <c r="M134" s="219"/>
      <c r="N134" s="219"/>
      <c r="O134" s="219"/>
      <c r="P134" s="219"/>
    </row>
    <row r="135" spans="1:16" ht="15.75" customHeight="1">
      <c r="A135" s="35"/>
      <c r="B135" s="179"/>
      <c r="C135" s="221"/>
      <c r="D135" s="217"/>
      <c r="E135" s="217"/>
      <c r="F135" s="217"/>
      <c r="G135" s="217"/>
      <c r="H135" s="217"/>
      <c r="I135" s="217"/>
      <c r="J135" s="217"/>
      <c r="K135" s="217"/>
      <c r="L135" s="219"/>
      <c r="M135" s="219"/>
      <c r="N135" s="219"/>
      <c r="O135" s="219"/>
      <c r="P135" s="219"/>
    </row>
    <row r="136" spans="1:16" ht="15.75" customHeight="1">
      <c r="A136" s="35"/>
      <c r="B136" s="179"/>
      <c r="C136" s="221"/>
      <c r="D136" s="217"/>
      <c r="E136" s="217"/>
      <c r="F136" s="217"/>
      <c r="G136" s="217"/>
      <c r="H136" s="217"/>
      <c r="I136" s="217"/>
      <c r="J136" s="217"/>
      <c r="K136" s="217"/>
      <c r="L136" s="219"/>
      <c r="M136" s="219"/>
      <c r="N136" s="219"/>
      <c r="O136" s="219"/>
      <c r="P136" s="219"/>
    </row>
    <row r="137" spans="1:16" ht="15.75" customHeight="1">
      <c r="A137" s="35"/>
      <c r="B137" s="179"/>
      <c r="C137" s="221"/>
      <c r="D137" s="217"/>
      <c r="E137" s="217"/>
      <c r="F137" s="217"/>
      <c r="G137" s="217"/>
      <c r="H137" s="217"/>
      <c r="I137" s="217"/>
      <c r="J137" s="217"/>
      <c r="K137" s="217"/>
      <c r="L137" s="219"/>
      <c r="M137" s="219"/>
      <c r="N137" s="219"/>
      <c r="O137" s="219"/>
      <c r="P137" s="219"/>
    </row>
    <row r="138" spans="1:16" ht="15.75" customHeight="1">
      <c r="A138" s="35"/>
      <c r="B138" s="179"/>
      <c r="C138" s="221"/>
      <c r="D138" s="217"/>
      <c r="E138" s="217"/>
      <c r="F138" s="217"/>
      <c r="G138" s="217"/>
      <c r="H138" s="217"/>
      <c r="I138" s="217"/>
      <c r="J138" s="217"/>
      <c r="K138" s="217"/>
      <c r="L138" s="219"/>
      <c r="M138" s="219"/>
      <c r="N138" s="219"/>
      <c r="O138" s="219"/>
      <c r="P138" s="188"/>
    </row>
    <row r="139" spans="1:16" ht="15.75" customHeight="1">
      <c r="A139" s="35"/>
      <c r="B139" s="179"/>
      <c r="C139" s="221"/>
      <c r="D139" s="217"/>
      <c r="E139" s="217"/>
      <c r="F139" s="217"/>
      <c r="G139" s="217"/>
      <c r="H139" s="217"/>
      <c r="I139" s="217"/>
      <c r="J139" s="217"/>
      <c r="K139" s="217"/>
      <c r="L139" s="219"/>
      <c r="M139" s="219"/>
      <c r="N139" s="219"/>
      <c r="O139" s="219"/>
      <c r="P139" s="212"/>
    </row>
    <row r="140" spans="1:16" ht="15.75" customHeight="1">
      <c r="A140" s="35"/>
      <c r="B140" s="179"/>
      <c r="C140" s="221"/>
      <c r="D140" s="217"/>
      <c r="E140" s="217"/>
      <c r="F140" s="217"/>
      <c r="G140" s="217"/>
      <c r="H140" s="217"/>
      <c r="I140" s="217"/>
      <c r="J140" s="217"/>
      <c r="K140" s="217"/>
      <c r="L140" s="219"/>
      <c r="M140" s="219"/>
      <c r="N140" s="219"/>
      <c r="O140" s="219"/>
      <c r="P140" s="212"/>
    </row>
    <row r="141" spans="2:16" ht="15.75" customHeight="1">
      <c r="B141" s="174" t="s">
        <v>39</v>
      </c>
      <c r="C141" s="218" t="s">
        <v>138</v>
      </c>
      <c r="D141" s="188"/>
      <c r="E141" s="188"/>
      <c r="F141" s="188"/>
      <c r="G141" s="189"/>
      <c r="H141" s="188"/>
      <c r="I141" s="188"/>
      <c r="J141" s="188"/>
      <c r="K141" s="189"/>
      <c r="L141" s="188"/>
      <c r="M141" s="188"/>
      <c r="N141" s="188"/>
      <c r="O141" s="189"/>
      <c r="P141" s="212"/>
    </row>
    <row r="142" spans="1:16" ht="15.75" customHeight="1">
      <c r="A142" s="35"/>
      <c r="B142" s="222"/>
      <c r="C142" s="218"/>
      <c r="D142" s="212"/>
      <c r="E142" s="212"/>
      <c r="F142" s="212"/>
      <c r="G142" s="217"/>
      <c r="H142" s="212"/>
      <c r="I142" s="212"/>
      <c r="J142" s="212"/>
      <c r="K142" s="217"/>
      <c r="L142" s="212"/>
      <c r="M142" s="212"/>
      <c r="N142" s="212"/>
      <c r="O142" s="217"/>
      <c r="P142" s="212"/>
    </row>
    <row r="143" spans="1:16" ht="15.75" customHeight="1">
      <c r="A143" s="35"/>
      <c r="B143" s="222"/>
      <c r="C143" s="218"/>
      <c r="D143" s="212"/>
      <c r="E143" s="212"/>
      <c r="F143" s="212"/>
      <c r="G143" s="217"/>
      <c r="H143" s="212"/>
      <c r="I143" s="212"/>
      <c r="J143" s="212"/>
      <c r="K143" s="217"/>
      <c r="L143" s="212"/>
      <c r="M143" s="212"/>
      <c r="N143" s="212"/>
      <c r="O143" s="217"/>
      <c r="P143" s="212"/>
    </row>
    <row r="144" spans="1:16" ht="15.75" customHeight="1">
      <c r="A144" s="35"/>
      <c r="B144" s="222"/>
      <c r="C144" s="218"/>
      <c r="D144" s="212"/>
      <c r="E144" s="212"/>
      <c r="F144" s="212"/>
      <c r="G144" s="217"/>
      <c r="H144" s="212"/>
      <c r="I144" s="212"/>
      <c r="J144" s="212"/>
      <c r="K144" s="217"/>
      <c r="L144" s="212"/>
      <c r="M144" s="212"/>
      <c r="N144" s="212"/>
      <c r="O144" s="217"/>
      <c r="P144" s="212"/>
    </row>
    <row r="145" spans="1:16" ht="15.75" customHeight="1">
      <c r="A145" s="35"/>
      <c r="B145" s="222"/>
      <c r="C145" s="218"/>
      <c r="D145" s="212"/>
      <c r="E145" s="212"/>
      <c r="F145" s="212"/>
      <c r="G145" s="217"/>
      <c r="H145" s="212"/>
      <c r="I145" s="212"/>
      <c r="J145" s="212"/>
      <c r="K145" s="217"/>
      <c r="L145" s="212"/>
      <c r="M145" s="212"/>
      <c r="N145" s="212"/>
      <c r="O145" s="217"/>
      <c r="P145" s="188"/>
    </row>
    <row r="146" spans="1:16" ht="15.75" customHeight="1">
      <c r="A146" s="35"/>
      <c r="B146" s="222"/>
      <c r="C146" s="218"/>
      <c r="D146" s="212"/>
      <c r="E146" s="212"/>
      <c r="F146" s="212"/>
      <c r="G146" s="217"/>
      <c r="H146" s="212"/>
      <c r="I146" s="212"/>
      <c r="J146" s="212"/>
      <c r="K146" s="217"/>
      <c r="L146" s="212"/>
      <c r="M146" s="212"/>
      <c r="N146" s="212"/>
      <c r="O146" s="217"/>
      <c r="P146" s="188"/>
    </row>
    <row r="147" spans="1:16" ht="15.75" customHeight="1">
      <c r="A147" s="35"/>
      <c r="B147" s="222"/>
      <c r="C147" s="218"/>
      <c r="D147" s="212"/>
      <c r="E147" s="212"/>
      <c r="F147" s="212"/>
      <c r="G147" s="217"/>
      <c r="H147" s="212"/>
      <c r="I147" s="212"/>
      <c r="J147" s="212"/>
      <c r="K147" s="217"/>
      <c r="L147" s="212"/>
      <c r="M147" s="212"/>
      <c r="N147" s="212"/>
      <c r="O147" s="217"/>
      <c r="P147" s="188"/>
    </row>
    <row r="148" spans="1:16" ht="15.75" customHeight="1">
      <c r="A148" s="35"/>
      <c r="B148" s="222"/>
      <c r="C148" s="218"/>
      <c r="D148" s="212"/>
      <c r="E148" s="212"/>
      <c r="F148" s="212"/>
      <c r="G148" s="217"/>
      <c r="H148" s="212"/>
      <c r="I148" s="212"/>
      <c r="J148" s="212"/>
      <c r="K148" s="217"/>
      <c r="L148" s="212"/>
      <c r="M148" s="212"/>
      <c r="N148" s="212"/>
      <c r="O148" s="217"/>
      <c r="P148" s="188"/>
    </row>
    <row r="149" spans="1:16" ht="15.75" customHeight="1">
      <c r="A149" s="35"/>
      <c r="B149" s="222"/>
      <c r="C149" s="218"/>
      <c r="D149" s="212"/>
      <c r="E149" s="212"/>
      <c r="F149" s="212"/>
      <c r="G149" s="217"/>
      <c r="H149" s="212"/>
      <c r="I149" s="212"/>
      <c r="J149" s="212"/>
      <c r="K149" s="217"/>
      <c r="L149" s="212"/>
      <c r="M149" s="212"/>
      <c r="N149" s="212"/>
      <c r="O149" s="217"/>
      <c r="P149" s="188"/>
    </row>
    <row r="150" spans="1:16" ht="15.75" customHeight="1">
      <c r="A150" s="35"/>
      <c r="B150" s="222"/>
      <c r="C150" s="218"/>
      <c r="D150" s="212"/>
      <c r="E150" s="212"/>
      <c r="F150" s="212"/>
      <c r="G150" s="217"/>
      <c r="H150" s="212"/>
      <c r="I150" s="212"/>
      <c r="J150" s="212"/>
      <c r="K150" s="217"/>
      <c r="L150" s="212"/>
      <c r="M150" s="212"/>
      <c r="N150" s="212"/>
      <c r="O150" s="217"/>
      <c r="P150" s="188"/>
    </row>
    <row r="151" spans="1:16" ht="15.75" customHeight="1">
      <c r="A151" s="35"/>
      <c r="B151" s="222"/>
      <c r="C151" s="218"/>
      <c r="D151" s="212"/>
      <c r="E151" s="212"/>
      <c r="F151" s="212"/>
      <c r="G151" s="217"/>
      <c r="H151" s="212"/>
      <c r="I151" s="212"/>
      <c r="J151" s="212"/>
      <c r="K151" s="217"/>
      <c r="L151" s="212"/>
      <c r="M151" s="212"/>
      <c r="N151" s="212"/>
      <c r="O151" s="217"/>
      <c r="P151" s="188"/>
    </row>
    <row r="152" spans="1:16" ht="15.75" customHeight="1">
      <c r="A152" s="35"/>
      <c r="B152" s="222"/>
      <c r="C152" s="218"/>
      <c r="D152" s="212"/>
      <c r="E152" s="212"/>
      <c r="F152" s="212"/>
      <c r="G152" s="217"/>
      <c r="H152" s="212"/>
      <c r="I152" s="212"/>
      <c r="J152" s="212"/>
      <c r="K152" s="217"/>
      <c r="L152" s="212"/>
      <c r="M152" s="212"/>
      <c r="N152" s="212"/>
      <c r="O152" s="217"/>
      <c r="P152" s="188"/>
    </row>
    <row r="153" spans="1:16" ht="15.75" customHeight="1">
      <c r="A153" s="35"/>
      <c r="B153" s="222"/>
      <c r="C153" s="218"/>
      <c r="D153" s="212"/>
      <c r="E153" s="212"/>
      <c r="F153" s="212"/>
      <c r="G153" s="217"/>
      <c r="H153" s="212"/>
      <c r="I153" s="212"/>
      <c r="J153" s="212"/>
      <c r="K153" s="217"/>
      <c r="L153" s="212"/>
      <c r="M153" s="212"/>
      <c r="N153" s="212"/>
      <c r="O153" s="217"/>
      <c r="P153" s="188"/>
    </row>
    <row r="154" spans="2:16" ht="15.75" customHeight="1">
      <c r="B154" s="174" t="s">
        <v>40</v>
      </c>
      <c r="C154" s="187" t="s">
        <v>139</v>
      </c>
      <c r="D154" s="188"/>
      <c r="E154" s="188"/>
      <c r="F154" s="188"/>
      <c r="G154" s="189"/>
      <c r="H154" s="188"/>
      <c r="I154" s="188"/>
      <c r="J154" s="188"/>
      <c r="K154" s="189"/>
      <c r="L154" s="188"/>
      <c r="M154" s="188"/>
      <c r="N154" s="188"/>
      <c r="O154" s="189"/>
      <c r="P154" s="188"/>
    </row>
    <row r="155" spans="2:16" ht="15.75" customHeight="1">
      <c r="B155" s="174"/>
      <c r="C155" s="187"/>
      <c r="D155" s="188"/>
      <c r="E155" s="188"/>
      <c r="F155" s="188"/>
      <c r="G155" s="189"/>
      <c r="H155" s="188"/>
      <c r="I155" s="188"/>
      <c r="J155" s="188"/>
      <c r="K155" s="189"/>
      <c r="L155" s="188"/>
      <c r="M155" s="188"/>
      <c r="N155" s="188"/>
      <c r="O155" s="189"/>
      <c r="P155" s="188"/>
    </row>
    <row r="156" spans="2:15" ht="15.75" customHeight="1">
      <c r="B156" s="174"/>
      <c r="C156" s="187"/>
      <c r="D156" s="188"/>
      <c r="E156" s="188"/>
      <c r="F156" s="188"/>
      <c r="G156" s="189"/>
      <c r="H156" s="188"/>
      <c r="I156" s="188"/>
      <c r="J156" s="188"/>
      <c r="K156" s="189"/>
      <c r="L156" s="188"/>
      <c r="M156" s="188"/>
      <c r="N156" s="188"/>
      <c r="O156" s="189"/>
    </row>
    <row r="157" spans="2:15" ht="15.75" customHeight="1">
      <c r="B157" s="174"/>
      <c r="C157" s="187"/>
      <c r="D157" s="188"/>
      <c r="E157" s="188"/>
      <c r="F157" s="188"/>
      <c r="G157" s="189"/>
      <c r="H157" s="188"/>
      <c r="I157" s="188"/>
      <c r="J157" s="188"/>
      <c r="K157" s="189"/>
      <c r="L157" s="188"/>
      <c r="M157" s="188"/>
      <c r="N157" s="188"/>
      <c r="O157" s="189"/>
    </row>
    <row r="158" spans="2:15" ht="15.75" customHeight="1">
      <c r="B158" s="174"/>
      <c r="C158" s="187"/>
      <c r="D158" s="188"/>
      <c r="E158" s="188"/>
      <c r="F158" s="188"/>
      <c r="G158" s="189"/>
      <c r="H158" s="188"/>
      <c r="I158" s="188"/>
      <c r="J158" s="188"/>
      <c r="K158" s="189"/>
      <c r="L158" s="188"/>
      <c r="M158" s="188"/>
      <c r="N158" s="188"/>
      <c r="O158" s="189"/>
    </row>
    <row r="159" spans="2:15" ht="15.75" customHeight="1">
      <c r="B159" s="174" t="s">
        <v>41</v>
      </c>
      <c r="C159" s="175" t="s">
        <v>9</v>
      </c>
      <c r="D159" s="188"/>
      <c r="E159" s="188"/>
      <c r="F159" s="188"/>
      <c r="G159" s="189"/>
      <c r="H159" s="188"/>
      <c r="I159" s="188"/>
      <c r="J159" s="188"/>
      <c r="K159" s="189"/>
      <c r="L159" s="188"/>
      <c r="M159" s="188"/>
      <c r="N159" s="188"/>
      <c r="O159" s="189"/>
    </row>
    <row r="160" spans="2:15" ht="15.75" customHeight="1">
      <c r="B160" s="174"/>
      <c r="C160" s="187"/>
      <c r="D160" s="188"/>
      <c r="E160" s="188"/>
      <c r="F160" s="188"/>
      <c r="G160" s="189"/>
      <c r="H160" s="188"/>
      <c r="I160" s="188"/>
      <c r="J160" s="224" t="s">
        <v>6</v>
      </c>
      <c r="K160" s="34"/>
      <c r="L160" s="167"/>
      <c r="M160" s="167"/>
      <c r="O160" s="189"/>
    </row>
    <row r="161" spans="10:14" ht="15.75" customHeight="1">
      <c r="J161" s="224" t="s">
        <v>69</v>
      </c>
      <c r="K161" s="34"/>
      <c r="L161" s="167"/>
      <c r="M161" s="167"/>
      <c r="N161" s="197" t="s">
        <v>140</v>
      </c>
    </row>
    <row r="162" spans="3:14" ht="15.75" customHeight="1">
      <c r="C162" s="175"/>
      <c r="J162" s="225" t="s">
        <v>188</v>
      </c>
      <c r="K162" s="34"/>
      <c r="L162" s="167"/>
      <c r="M162" s="167"/>
      <c r="N162" s="225" t="s">
        <v>188</v>
      </c>
    </row>
    <row r="163" spans="2:14" ht="15.75" customHeight="1">
      <c r="B163" s="223"/>
      <c r="C163" s="216"/>
      <c r="J163" s="304" t="s">
        <v>1</v>
      </c>
      <c r="K163" s="34"/>
      <c r="L163" s="167"/>
      <c r="M163" s="167"/>
      <c r="N163" s="305" t="s">
        <v>1</v>
      </c>
    </row>
    <row r="164" spans="2:16" ht="15.75" customHeight="1">
      <c r="B164" s="223"/>
      <c r="D164" s="216"/>
      <c r="E164" s="216"/>
      <c r="F164" s="216"/>
      <c r="G164" s="227"/>
      <c r="P164" s="228"/>
    </row>
    <row r="165" spans="2:16" ht="15.75" customHeight="1" thickBot="1">
      <c r="B165" s="223"/>
      <c r="C165" s="34" t="s">
        <v>9</v>
      </c>
      <c r="D165" s="216"/>
      <c r="E165" s="216"/>
      <c r="F165" s="216"/>
      <c r="G165" s="227"/>
      <c r="J165" s="319">
        <f>-'P&amp;L'!B27</f>
        <v>0</v>
      </c>
      <c r="N165" s="318">
        <f>-'P&amp;L'!D27</f>
        <v>0</v>
      </c>
      <c r="P165" s="35"/>
    </row>
    <row r="166" spans="2:16" ht="15.75" customHeight="1" thickTop="1">
      <c r="B166" s="223"/>
      <c r="D166" s="216"/>
      <c r="E166" s="216"/>
      <c r="F166" s="216"/>
      <c r="G166" s="227"/>
      <c r="P166" s="35"/>
    </row>
    <row r="167" spans="1:15" ht="15.75" customHeight="1">
      <c r="A167" s="35"/>
      <c r="B167" s="222"/>
      <c r="C167" s="35"/>
      <c r="D167" s="35"/>
      <c r="E167" s="35"/>
      <c r="F167" s="35"/>
      <c r="G167" s="178"/>
      <c r="H167" s="35"/>
      <c r="I167" s="35"/>
      <c r="J167" s="35"/>
      <c r="K167" s="178"/>
      <c r="L167" s="35"/>
      <c r="M167" s="35"/>
      <c r="N167" s="35"/>
      <c r="O167" s="178"/>
    </row>
    <row r="169" spans="2:16" ht="15.75" customHeight="1">
      <c r="B169" s="174" t="s">
        <v>42</v>
      </c>
      <c r="C169" s="330" t="s">
        <v>141</v>
      </c>
      <c r="D169" s="331"/>
      <c r="P169" s="188"/>
    </row>
    <row r="170" spans="2:15" ht="15.75" customHeight="1">
      <c r="B170" s="174"/>
      <c r="D170" s="188"/>
      <c r="E170" s="188"/>
      <c r="F170" s="188"/>
      <c r="G170" s="189"/>
      <c r="H170" s="188"/>
      <c r="I170" s="188"/>
      <c r="J170" s="188"/>
      <c r="K170" s="189"/>
      <c r="L170" s="188"/>
      <c r="M170" s="188"/>
      <c r="N170" s="188"/>
      <c r="O170" s="189"/>
    </row>
    <row r="171" ht="15.75" customHeight="1">
      <c r="B171" s="174"/>
    </row>
    <row r="173" spans="2:16" ht="15.75" customHeight="1">
      <c r="B173" s="174"/>
      <c r="C173" s="175"/>
      <c r="P173" s="188"/>
    </row>
    <row r="178" spans="2:16" ht="15.75" customHeight="1">
      <c r="B178" s="174"/>
      <c r="C178" s="175"/>
      <c r="P178" s="188"/>
    </row>
    <row r="179" spans="2:15" ht="15.75" customHeight="1">
      <c r="B179" s="32" t="s">
        <v>146</v>
      </c>
      <c r="D179" s="167"/>
      <c r="E179" s="167"/>
      <c r="F179" s="167"/>
      <c r="L179" s="229"/>
      <c r="M179" s="229"/>
      <c r="N179" s="229"/>
      <c r="O179" s="230"/>
    </row>
    <row r="180" ht="15.75" customHeight="1">
      <c r="B180" s="34" t="str">
        <f>B121</f>
        <v>(Incorporated in Malaysia)</v>
      </c>
    </row>
    <row r="181" spans="2:16" ht="15.75" customHeight="1">
      <c r="B181" s="174"/>
      <c r="C181" s="175"/>
      <c r="P181" s="188"/>
    </row>
    <row r="182" spans="2:16" ht="15.75" customHeight="1">
      <c r="B182" s="174"/>
      <c r="C182" s="175"/>
      <c r="P182" s="188"/>
    </row>
    <row r="183" spans="2:16" ht="15.75" customHeight="1">
      <c r="B183" s="174" t="s">
        <v>43</v>
      </c>
      <c r="C183" s="175" t="s">
        <v>17</v>
      </c>
      <c r="P183" s="188"/>
    </row>
    <row r="184" spans="2:16" ht="15.75" customHeight="1">
      <c r="B184" s="223"/>
      <c r="C184" s="188"/>
      <c r="D184" s="188"/>
      <c r="E184" s="188"/>
      <c r="F184" s="188"/>
      <c r="G184" s="189"/>
      <c r="H184" s="188"/>
      <c r="I184" s="188"/>
      <c r="J184" s="188"/>
      <c r="K184" s="189"/>
      <c r="L184" s="188"/>
      <c r="M184" s="188"/>
      <c r="N184" s="188"/>
      <c r="O184" s="189"/>
      <c r="P184" s="188"/>
    </row>
    <row r="185" spans="2:16" ht="15.75" customHeight="1">
      <c r="B185" s="223"/>
      <c r="C185" s="188"/>
      <c r="D185" s="188"/>
      <c r="E185" s="188"/>
      <c r="F185" s="188"/>
      <c r="G185" s="189"/>
      <c r="H185" s="188"/>
      <c r="I185" s="188"/>
      <c r="J185" s="188"/>
      <c r="K185" s="189"/>
      <c r="L185" s="188"/>
      <c r="M185" s="188"/>
      <c r="N185" s="188"/>
      <c r="O185" s="189"/>
      <c r="P185" s="188"/>
    </row>
    <row r="186" spans="2:16" ht="15.75" customHeight="1">
      <c r="B186" s="223"/>
      <c r="C186" s="188"/>
      <c r="D186" s="188"/>
      <c r="E186" s="188"/>
      <c r="F186" s="188"/>
      <c r="G186" s="189"/>
      <c r="H186" s="188"/>
      <c r="I186" s="188"/>
      <c r="J186" s="188"/>
      <c r="K186" s="189"/>
      <c r="L186" s="188"/>
      <c r="M186" s="188"/>
      <c r="N186" s="188"/>
      <c r="O186" s="189"/>
      <c r="P186" s="188"/>
    </row>
    <row r="187" spans="2:16" ht="15.75" customHeight="1">
      <c r="B187" s="223"/>
      <c r="C187" s="188"/>
      <c r="D187" s="188"/>
      <c r="E187" s="188"/>
      <c r="F187" s="188"/>
      <c r="G187" s="189"/>
      <c r="H187" s="188"/>
      <c r="I187" s="188"/>
      <c r="J187" s="188"/>
      <c r="K187" s="189"/>
      <c r="L187" s="188"/>
      <c r="M187" s="188"/>
      <c r="N187" s="188"/>
      <c r="O187" s="189"/>
      <c r="P187" s="188"/>
    </row>
    <row r="188" spans="2:16" ht="15.75" customHeight="1">
      <c r="B188" s="223"/>
      <c r="C188" s="188"/>
      <c r="D188" s="188"/>
      <c r="E188" s="188"/>
      <c r="F188" s="188"/>
      <c r="G188" s="189"/>
      <c r="H188" s="188"/>
      <c r="I188" s="188"/>
      <c r="J188" s="188"/>
      <c r="K188" s="189"/>
      <c r="L188" s="188"/>
      <c r="M188" s="188"/>
      <c r="N188" s="188"/>
      <c r="O188" s="189"/>
      <c r="P188" s="188"/>
    </row>
    <row r="189" spans="2:16" ht="15.75" customHeight="1">
      <c r="B189" s="223"/>
      <c r="C189" s="188"/>
      <c r="D189" s="188"/>
      <c r="E189" s="188"/>
      <c r="F189" s="188"/>
      <c r="G189" s="189"/>
      <c r="H189" s="188"/>
      <c r="I189" s="188"/>
      <c r="J189" s="188"/>
      <c r="K189" s="189"/>
      <c r="L189" s="188"/>
      <c r="M189" s="188"/>
      <c r="N189" s="188"/>
      <c r="O189" s="189"/>
      <c r="P189" s="188"/>
    </row>
    <row r="190" spans="2:16" ht="15.75" customHeight="1">
      <c r="B190" s="223"/>
      <c r="C190" s="188"/>
      <c r="D190" s="188"/>
      <c r="E190" s="188"/>
      <c r="F190" s="188"/>
      <c r="G190" s="189"/>
      <c r="H190" s="188"/>
      <c r="I190" s="188"/>
      <c r="J190" s="188"/>
      <c r="K190" s="189"/>
      <c r="L190" s="188"/>
      <c r="M190" s="188"/>
      <c r="N190" s="188"/>
      <c r="O190" s="189"/>
      <c r="P190" s="188"/>
    </row>
    <row r="191" spans="2:16" ht="15.75" customHeight="1">
      <c r="B191" s="223"/>
      <c r="C191" s="188" t="s">
        <v>128</v>
      </c>
      <c r="D191" s="188"/>
      <c r="E191" s="188"/>
      <c r="F191" s="188"/>
      <c r="G191" s="189"/>
      <c r="H191" s="188"/>
      <c r="I191" s="188"/>
      <c r="J191" s="188"/>
      <c r="K191" s="189"/>
      <c r="L191" s="188"/>
      <c r="M191" s="188"/>
      <c r="N191" s="188"/>
      <c r="O191" s="189"/>
      <c r="P191" s="188"/>
    </row>
    <row r="192" spans="2:16" ht="15.75" customHeight="1">
      <c r="B192" s="223"/>
      <c r="C192" s="188"/>
      <c r="D192" s="188"/>
      <c r="E192" s="188"/>
      <c r="F192" s="188"/>
      <c r="G192" s="189"/>
      <c r="H192" s="188"/>
      <c r="I192" s="188"/>
      <c r="J192" s="188"/>
      <c r="K192" s="189"/>
      <c r="L192" s="188"/>
      <c r="M192" s="188"/>
      <c r="N192" s="188"/>
      <c r="O192" s="189"/>
      <c r="P192" s="188"/>
    </row>
    <row r="193" spans="2:16" ht="15.75">
      <c r="B193" s="223"/>
      <c r="C193" s="188"/>
      <c r="D193" s="188"/>
      <c r="E193" s="188"/>
      <c r="F193" s="188"/>
      <c r="G193" s="189"/>
      <c r="H193" s="188"/>
      <c r="I193" s="188"/>
      <c r="J193" s="188"/>
      <c r="K193" s="189"/>
      <c r="L193" s="188"/>
      <c r="M193" s="188"/>
      <c r="N193" s="188"/>
      <c r="O193" s="189"/>
      <c r="P193" s="188"/>
    </row>
    <row r="194" spans="2:16" ht="15.75" customHeight="1">
      <c r="B194" s="174" t="s">
        <v>44</v>
      </c>
      <c r="C194" s="175" t="s">
        <v>21</v>
      </c>
      <c r="D194" s="188"/>
      <c r="E194" s="188"/>
      <c r="F194" s="188"/>
      <c r="G194" s="189"/>
      <c r="H194" s="188"/>
      <c r="I194" s="188"/>
      <c r="J194" s="188"/>
      <c r="K194" s="189"/>
      <c r="L194" s="188"/>
      <c r="M194" s="188"/>
      <c r="N194" s="188"/>
      <c r="O194" s="189"/>
      <c r="P194" s="188"/>
    </row>
    <row r="195" spans="2:16" ht="15.75" customHeight="1">
      <c r="B195" s="174"/>
      <c r="C195" s="175"/>
      <c r="D195" s="188"/>
      <c r="E195" s="188"/>
      <c r="F195" s="188"/>
      <c r="G195" s="189"/>
      <c r="H195" s="188"/>
      <c r="I195" s="188"/>
      <c r="J195" s="188"/>
      <c r="K195" s="189"/>
      <c r="L195" s="188"/>
      <c r="M195" s="188"/>
      <c r="N195" s="188"/>
      <c r="O195" s="189"/>
      <c r="P195" s="188"/>
    </row>
    <row r="196" spans="2:16" ht="15.75" customHeight="1">
      <c r="B196" s="174"/>
      <c r="C196" s="175"/>
      <c r="D196" s="188"/>
      <c r="E196" s="188"/>
      <c r="F196" s="188"/>
      <c r="G196" s="189"/>
      <c r="H196" s="188"/>
      <c r="I196" s="188"/>
      <c r="J196" s="188"/>
      <c r="K196" s="189"/>
      <c r="L196" s="188"/>
      <c r="M196" s="188"/>
      <c r="N196" s="188"/>
      <c r="O196" s="189"/>
      <c r="P196" s="188"/>
    </row>
    <row r="197" ht="15.75" customHeight="1">
      <c r="P197" s="231"/>
    </row>
    <row r="198" ht="15.75" customHeight="1">
      <c r="P198" s="231"/>
    </row>
    <row r="199" spans="2:16" ht="15.75" customHeight="1">
      <c r="B199" s="174" t="s">
        <v>45</v>
      </c>
      <c r="C199" s="187" t="s">
        <v>52</v>
      </c>
      <c r="D199" s="231"/>
      <c r="E199" s="231"/>
      <c r="F199" s="231"/>
      <c r="G199" s="232"/>
      <c r="H199" s="231"/>
      <c r="I199" s="231"/>
      <c r="J199" s="231"/>
      <c r="K199" s="232"/>
      <c r="L199" s="231"/>
      <c r="M199" s="231"/>
      <c r="N199" s="231"/>
      <c r="O199" s="232"/>
      <c r="P199" s="231"/>
    </row>
    <row r="200" spans="2:15" ht="15.75" customHeight="1">
      <c r="B200" s="223"/>
      <c r="C200" s="187"/>
      <c r="D200" s="231"/>
      <c r="E200" s="231"/>
      <c r="F200" s="231"/>
      <c r="G200" s="232"/>
      <c r="H200" s="231"/>
      <c r="I200" s="231"/>
      <c r="J200" s="231"/>
      <c r="K200" s="232"/>
      <c r="L200" s="231"/>
      <c r="M200" s="231"/>
      <c r="N200" s="231"/>
      <c r="O200" s="232"/>
    </row>
    <row r="201" spans="3:16" ht="15.75" customHeight="1">
      <c r="C201" s="216" t="s">
        <v>189</v>
      </c>
      <c r="D201" s="231"/>
      <c r="E201" s="231"/>
      <c r="F201" s="231"/>
      <c r="G201" s="232"/>
      <c r="H201" s="231"/>
      <c r="I201" s="231"/>
      <c r="J201" s="231"/>
      <c r="K201" s="232"/>
      <c r="L201" s="231"/>
      <c r="M201" s="231"/>
      <c r="N201" s="231"/>
      <c r="O201" s="232"/>
      <c r="P201" s="188"/>
    </row>
    <row r="202" spans="12:16" ht="15.75" customHeight="1">
      <c r="L202" s="233" t="s">
        <v>96</v>
      </c>
      <c r="M202" s="233"/>
      <c r="P202" s="188"/>
    </row>
    <row r="203" spans="2:16" ht="15.75" customHeight="1">
      <c r="B203" s="223"/>
      <c r="C203" s="216"/>
      <c r="D203" s="188"/>
      <c r="E203" s="188"/>
      <c r="F203" s="188"/>
      <c r="G203" s="189"/>
      <c r="H203" s="188"/>
      <c r="I203" s="188"/>
      <c r="J203" s="188"/>
      <c r="K203" s="189"/>
      <c r="L203" s="234" t="str">
        <f>J245</f>
        <v>31 Mar 2008</v>
      </c>
      <c r="M203" s="234"/>
      <c r="N203" s="188"/>
      <c r="O203" s="189"/>
      <c r="P203" s="188"/>
    </row>
    <row r="204" spans="2:16" ht="15.75" customHeight="1">
      <c r="B204" s="223"/>
      <c r="C204" s="216"/>
      <c r="D204" s="188"/>
      <c r="E204" s="188"/>
      <c r="F204" s="188"/>
      <c r="G204" s="189"/>
      <c r="H204" s="188"/>
      <c r="I204" s="188"/>
      <c r="J204" s="188"/>
      <c r="K204" s="189"/>
      <c r="L204" s="233" t="s">
        <v>1</v>
      </c>
      <c r="M204" s="233"/>
      <c r="N204" s="188"/>
      <c r="O204" s="189"/>
      <c r="P204" s="35"/>
    </row>
    <row r="205" spans="2:16" ht="15.75" customHeight="1">
      <c r="B205" s="222"/>
      <c r="C205" s="236" t="s">
        <v>89</v>
      </c>
      <c r="D205" s="35"/>
      <c r="E205" s="35"/>
      <c r="F205" s="35"/>
      <c r="G205" s="178"/>
      <c r="H205" s="35"/>
      <c r="I205" s="35"/>
      <c r="J205" s="35"/>
      <c r="K205" s="178"/>
      <c r="L205" s="199"/>
      <c r="M205" s="199"/>
      <c r="N205" s="35"/>
      <c r="O205" s="178"/>
      <c r="P205" s="35"/>
    </row>
    <row r="206" spans="2:16" ht="15.75" customHeight="1">
      <c r="B206" s="222"/>
      <c r="C206" s="237" t="s">
        <v>59</v>
      </c>
      <c r="D206" s="35"/>
      <c r="E206" s="35"/>
      <c r="F206" s="35"/>
      <c r="G206" s="178"/>
      <c r="H206" s="35"/>
      <c r="I206" s="35"/>
      <c r="J206" s="35"/>
      <c r="K206" s="178"/>
      <c r="L206" s="343">
        <f>-'Cashflow '!F64</f>
        <v>13601</v>
      </c>
      <c r="M206" s="235"/>
      <c r="N206" s="35"/>
      <c r="O206" s="178"/>
      <c r="P206" s="35"/>
    </row>
    <row r="207" spans="2:16" ht="15.75" customHeight="1">
      <c r="B207" s="222"/>
      <c r="C207" s="237" t="s">
        <v>60</v>
      </c>
      <c r="D207" s="35"/>
      <c r="E207" s="35"/>
      <c r="F207" s="35"/>
      <c r="G207" s="178"/>
      <c r="H207" s="35"/>
      <c r="I207" s="35"/>
      <c r="J207" s="35"/>
      <c r="K207" s="178"/>
      <c r="L207" s="344">
        <f>'BS'!C52-L206</f>
        <v>13680</v>
      </c>
      <c r="M207" s="199"/>
      <c r="N207" s="35"/>
      <c r="O207" s="178"/>
      <c r="P207" s="35"/>
    </row>
    <row r="208" spans="2:16" ht="15.75" customHeight="1">
      <c r="B208" s="222"/>
      <c r="C208" s="237" t="s">
        <v>76</v>
      </c>
      <c r="D208" s="35"/>
      <c r="E208" s="35"/>
      <c r="F208" s="35"/>
      <c r="G208" s="178"/>
      <c r="H208" s="35"/>
      <c r="I208" s="35"/>
      <c r="J208" s="35"/>
      <c r="K208" s="178"/>
      <c r="L208" s="343">
        <f>'BS'!C49</f>
        <v>2080</v>
      </c>
      <c r="M208" s="235"/>
      <c r="N208" s="35"/>
      <c r="O208" s="178"/>
      <c r="P208" s="35"/>
    </row>
    <row r="209" spans="2:16" ht="15.75" customHeight="1">
      <c r="B209" s="222"/>
      <c r="C209" s="237" t="s">
        <v>61</v>
      </c>
      <c r="D209" s="35"/>
      <c r="E209" s="35"/>
      <c r="F209" s="35"/>
      <c r="G209" s="178"/>
      <c r="H209" s="35"/>
      <c r="I209" s="35"/>
      <c r="J209" s="35"/>
      <c r="K209" s="178"/>
      <c r="L209" s="343">
        <f>'BS'!C51</f>
        <v>6048</v>
      </c>
      <c r="M209" s="235"/>
      <c r="N209" s="35"/>
      <c r="O209" s="178"/>
      <c r="P209" s="35"/>
    </row>
    <row r="210" spans="2:16" ht="15.75" customHeight="1">
      <c r="B210" s="222"/>
      <c r="C210" s="35" t="s">
        <v>58</v>
      </c>
      <c r="D210" s="198"/>
      <c r="E210" s="198"/>
      <c r="F210" s="198"/>
      <c r="G210" s="238"/>
      <c r="H210" s="198"/>
      <c r="I210" s="198"/>
      <c r="J210" s="198"/>
      <c r="K210" s="238"/>
      <c r="L210" s="345">
        <f>SUM(L206:L209)</f>
        <v>35409</v>
      </c>
      <c r="M210" s="199"/>
      <c r="N210" s="35"/>
      <c r="O210" s="178"/>
      <c r="P210" s="35"/>
    </row>
    <row r="211" spans="2:16" ht="15.75" customHeight="1">
      <c r="B211" s="222"/>
      <c r="C211" s="236" t="s">
        <v>90</v>
      </c>
      <c r="D211" s="239"/>
      <c r="E211" s="239"/>
      <c r="F211" s="239"/>
      <c r="G211" s="240"/>
      <c r="H211" s="35"/>
      <c r="I211" s="35"/>
      <c r="J211" s="35"/>
      <c r="K211" s="178"/>
      <c r="L211" s="344"/>
      <c r="M211" s="199"/>
      <c r="N211" s="35"/>
      <c r="O211" s="178"/>
      <c r="P211" s="35"/>
    </row>
    <row r="212" spans="2:16" ht="15.75" customHeight="1">
      <c r="B212" s="222"/>
      <c r="C212" s="241" t="s">
        <v>76</v>
      </c>
      <c r="D212" s="198"/>
      <c r="E212" s="198"/>
      <c r="F212" s="198"/>
      <c r="G212" s="238"/>
      <c r="H212" s="198"/>
      <c r="I212" s="198"/>
      <c r="J212" s="198"/>
      <c r="K212" s="238"/>
      <c r="L212" s="343">
        <f>'BS'!C40</f>
        <v>5258</v>
      </c>
      <c r="M212" s="235"/>
      <c r="N212" s="35"/>
      <c r="O212" s="178"/>
      <c r="P212" s="35"/>
    </row>
    <row r="213" spans="2:16" ht="15.75" customHeight="1">
      <c r="B213" s="222"/>
      <c r="C213" s="237" t="s">
        <v>62</v>
      </c>
      <c r="D213" s="35"/>
      <c r="E213" s="35"/>
      <c r="F213" s="35"/>
      <c r="G213" s="178"/>
      <c r="H213" s="239"/>
      <c r="I213" s="239"/>
      <c r="J213" s="239"/>
      <c r="K213" s="240"/>
      <c r="L213" s="343">
        <f>'BS'!C41</f>
        <v>37633</v>
      </c>
      <c r="M213" s="235"/>
      <c r="N213" s="35"/>
      <c r="O213" s="178"/>
      <c r="P213" s="35"/>
    </row>
    <row r="214" spans="2:16" ht="15.75" customHeight="1">
      <c r="B214" s="222"/>
      <c r="C214" s="35" t="s">
        <v>58</v>
      </c>
      <c r="D214" s="198"/>
      <c r="E214" s="198"/>
      <c r="F214" s="198"/>
      <c r="G214" s="238"/>
      <c r="H214" s="198"/>
      <c r="I214" s="198"/>
      <c r="J214" s="198"/>
      <c r="K214" s="238"/>
      <c r="L214" s="345">
        <f>SUM(L212:L213)</f>
        <v>42891</v>
      </c>
      <c r="M214" s="199"/>
      <c r="N214" s="35"/>
      <c r="O214" s="178"/>
      <c r="P214" s="35"/>
    </row>
    <row r="215" spans="2:16" ht="15.75" customHeight="1">
      <c r="B215" s="222"/>
      <c r="C215" s="35"/>
      <c r="D215" s="35"/>
      <c r="E215" s="35"/>
      <c r="F215" s="35"/>
      <c r="G215" s="178"/>
      <c r="H215" s="35"/>
      <c r="I215" s="35"/>
      <c r="J215" s="35"/>
      <c r="K215" s="178"/>
      <c r="L215" s="344"/>
      <c r="M215" s="199"/>
      <c r="N215" s="35"/>
      <c r="O215" s="178"/>
      <c r="P215" s="35"/>
    </row>
    <row r="216" spans="2:16" ht="15.75" customHeight="1" thickBot="1">
      <c r="B216" s="222"/>
      <c r="C216" s="35" t="s">
        <v>63</v>
      </c>
      <c r="D216" s="35"/>
      <c r="E216" s="35"/>
      <c r="F216" s="35"/>
      <c r="G216" s="178"/>
      <c r="H216" s="198"/>
      <c r="I216" s="198"/>
      <c r="J216" s="198"/>
      <c r="K216" s="238"/>
      <c r="L216" s="346">
        <f>L214+L210</f>
        <v>78300</v>
      </c>
      <c r="M216" s="298"/>
      <c r="N216" s="35"/>
      <c r="O216" s="178"/>
      <c r="P216" s="35"/>
    </row>
    <row r="217" spans="2:16" ht="15.75" customHeight="1">
      <c r="B217" s="222"/>
      <c r="C217" s="35"/>
      <c r="D217" s="35"/>
      <c r="E217" s="35"/>
      <c r="F217" s="35"/>
      <c r="G217" s="178"/>
      <c r="H217" s="35"/>
      <c r="I217" s="35"/>
      <c r="J217" s="35"/>
      <c r="K217" s="178"/>
      <c r="L217" s="331"/>
      <c r="M217" s="35"/>
      <c r="N217" s="35"/>
      <c r="O217" s="178"/>
      <c r="P217" s="35"/>
    </row>
    <row r="218" spans="2:16" ht="15.75" customHeight="1">
      <c r="B218" s="222"/>
      <c r="C218" s="35"/>
      <c r="D218" s="35"/>
      <c r="E218" s="35"/>
      <c r="F218" s="35"/>
      <c r="G218" s="178"/>
      <c r="H218" s="35"/>
      <c r="I218" s="35"/>
      <c r="J218" s="35"/>
      <c r="K218" s="178"/>
      <c r="L218" s="35"/>
      <c r="M218" s="35"/>
      <c r="N218" s="35"/>
      <c r="O218" s="178"/>
      <c r="P218" s="35"/>
    </row>
    <row r="219" spans="2:15" ht="15.75" customHeight="1">
      <c r="B219" s="222"/>
      <c r="C219" s="35"/>
      <c r="D219" s="35"/>
      <c r="E219" s="35"/>
      <c r="F219" s="35"/>
      <c r="G219" s="178"/>
      <c r="H219" s="35"/>
      <c r="I219" s="35"/>
      <c r="J219" s="35"/>
      <c r="K219" s="178"/>
      <c r="L219" s="35"/>
      <c r="M219" s="35"/>
      <c r="N219" s="35"/>
      <c r="O219" s="178"/>
    </row>
    <row r="220" spans="2:3" ht="15.75" customHeight="1">
      <c r="B220" s="174" t="s">
        <v>46</v>
      </c>
      <c r="C220" s="175" t="s">
        <v>18</v>
      </c>
    </row>
    <row r="221" spans="2:3" ht="15.75" customHeight="1">
      <c r="B221" s="32"/>
      <c r="C221" s="242"/>
    </row>
    <row r="222" spans="2:3" ht="15.75" customHeight="1">
      <c r="B222" s="32"/>
      <c r="C222" s="188"/>
    </row>
    <row r="223" spans="2:3" ht="15.75" customHeight="1">
      <c r="B223" s="174"/>
      <c r="C223" s="188"/>
    </row>
    <row r="224" spans="1:3" ht="15.75" customHeight="1">
      <c r="A224" s="34" t="s">
        <v>128</v>
      </c>
      <c r="B224" s="174" t="s">
        <v>47</v>
      </c>
      <c r="C224" s="32" t="s">
        <v>142</v>
      </c>
    </row>
    <row r="225" ht="15.75" customHeight="1">
      <c r="B225" s="32"/>
    </row>
    <row r="226" ht="15.75" customHeight="1"/>
    <row r="227" spans="2:16" ht="15.75" customHeight="1">
      <c r="B227" s="174"/>
      <c r="C227" s="175"/>
      <c r="P227" s="188"/>
    </row>
    <row r="228" spans="2:16" ht="15.75" customHeight="1">
      <c r="B228" s="174"/>
      <c r="C228" s="175"/>
      <c r="P228" s="188"/>
    </row>
    <row r="229" spans="2:16" ht="15.75" customHeight="1">
      <c r="B229" s="32" t="s">
        <v>146</v>
      </c>
      <c r="D229" s="167"/>
      <c r="E229" s="167"/>
      <c r="F229" s="167"/>
      <c r="L229" s="229"/>
      <c r="M229" s="229"/>
      <c r="N229" s="229"/>
      <c r="O229" s="230"/>
      <c r="P229" s="188"/>
    </row>
    <row r="230" spans="2:16" ht="15.75" customHeight="1">
      <c r="B230" s="34" t="str">
        <f>B180</f>
        <v>(Incorporated in Malaysia)</v>
      </c>
      <c r="P230" s="188"/>
    </row>
    <row r="231" spans="2:15" ht="15.75" customHeight="1">
      <c r="B231" s="223"/>
      <c r="D231" s="188"/>
      <c r="E231" s="188"/>
      <c r="F231" s="188"/>
      <c r="G231" s="189"/>
      <c r="H231" s="188"/>
      <c r="I231" s="188"/>
      <c r="J231" s="188"/>
      <c r="K231" s="189"/>
      <c r="L231" s="188"/>
      <c r="M231" s="188"/>
      <c r="N231" s="188"/>
      <c r="O231" s="189"/>
    </row>
    <row r="232" spans="2:15" ht="15.75" customHeight="1">
      <c r="B232" s="174" t="s">
        <v>48</v>
      </c>
      <c r="C232" s="175" t="s">
        <v>19</v>
      </c>
      <c r="D232" s="188"/>
      <c r="E232" s="188"/>
      <c r="F232" s="188"/>
      <c r="G232" s="189"/>
      <c r="H232" s="188"/>
      <c r="I232" s="188"/>
      <c r="J232" s="188"/>
      <c r="K232" s="189"/>
      <c r="L232" s="188"/>
      <c r="M232" s="188"/>
      <c r="N232" s="188"/>
      <c r="O232" s="189"/>
    </row>
    <row r="233" spans="2:15" ht="15.75" customHeight="1">
      <c r="B233" s="223"/>
      <c r="D233" s="188"/>
      <c r="E233" s="188"/>
      <c r="F233" s="188"/>
      <c r="G233" s="189"/>
      <c r="H233" s="188"/>
      <c r="I233" s="188"/>
      <c r="J233" s="188"/>
      <c r="K233" s="189"/>
      <c r="L233" s="188"/>
      <c r="M233" s="188"/>
      <c r="N233" s="188"/>
      <c r="O233" s="189"/>
    </row>
    <row r="234" spans="2:15" ht="15.75" customHeight="1">
      <c r="B234" s="223"/>
      <c r="D234" s="188"/>
      <c r="E234" s="188"/>
      <c r="F234" s="188"/>
      <c r="G234" s="189"/>
      <c r="H234" s="188"/>
      <c r="I234" s="188"/>
      <c r="J234" s="188"/>
      <c r="K234" s="189"/>
      <c r="L234" s="188"/>
      <c r="M234" s="188"/>
      <c r="N234" s="188"/>
      <c r="O234" s="189"/>
    </row>
    <row r="235" spans="2:15" ht="15.75" customHeight="1">
      <c r="B235" s="223"/>
      <c r="D235" s="188"/>
      <c r="E235" s="188"/>
      <c r="F235" s="188"/>
      <c r="G235" s="189"/>
      <c r="H235" s="188"/>
      <c r="I235" s="188"/>
      <c r="J235" s="188"/>
      <c r="K235" s="189"/>
      <c r="L235" s="188"/>
      <c r="M235" s="188"/>
      <c r="N235" s="188"/>
      <c r="O235" s="189"/>
    </row>
    <row r="236" spans="2:3" ht="15.75" customHeight="1">
      <c r="B236" s="174" t="s">
        <v>49</v>
      </c>
      <c r="C236" s="175" t="s">
        <v>7</v>
      </c>
    </row>
    <row r="237" spans="2:16" ht="15.75" customHeight="1">
      <c r="B237" s="174"/>
      <c r="C237" s="175"/>
      <c r="P237" s="167"/>
    </row>
    <row r="238" spans="2:16" ht="15.75" customHeight="1">
      <c r="B238" s="223"/>
      <c r="C238" s="175"/>
      <c r="P238" s="167"/>
    </row>
    <row r="239" spans="2:16" ht="15.75" customHeight="1">
      <c r="B239" s="223"/>
      <c r="C239" s="175"/>
      <c r="P239" s="167"/>
    </row>
    <row r="240" spans="2:16" ht="15.75" customHeight="1">
      <c r="B240" s="223"/>
      <c r="C240" s="175"/>
      <c r="P240" s="167"/>
    </row>
    <row r="241" spans="2:16" ht="15.75" customHeight="1">
      <c r="B241" s="223"/>
      <c r="C241" s="175"/>
      <c r="H241" s="167"/>
      <c r="I241" s="167"/>
      <c r="J241" s="295"/>
      <c r="L241" s="295"/>
      <c r="M241" s="167"/>
      <c r="N241" s="167"/>
      <c r="P241" s="167"/>
    </row>
    <row r="242" spans="3:16" ht="15.75" customHeight="1">
      <c r="C242" s="243"/>
      <c r="D242" s="244"/>
      <c r="E242" s="244"/>
      <c r="F242" s="354" t="s">
        <v>149</v>
      </c>
      <c r="G242" s="355"/>
      <c r="H242" s="356"/>
      <c r="I242" s="299"/>
      <c r="J242" s="351" t="s">
        <v>79</v>
      </c>
      <c r="K242" s="352"/>
      <c r="L242" s="353"/>
      <c r="M242" s="300"/>
      <c r="N242" s="283"/>
      <c r="P242" s="167"/>
    </row>
    <row r="243" spans="3:16" ht="15.75" customHeight="1">
      <c r="C243" s="245"/>
      <c r="D243" s="167"/>
      <c r="E243" s="167"/>
      <c r="F243" s="282" t="s">
        <v>68</v>
      </c>
      <c r="G243" s="279"/>
      <c r="H243" s="282" t="s">
        <v>81</v>
      </c>
      <c r="I243" s="282"/>
      <c r="J243" s="282" t="s">
        <v>68</v>
      </c>
      <c r="K243" s="283"/>
      <c r="L243" s="282" t="s">
        <v>81</v>
      </c>
      <c r="M243" s="282"/>
      <c r="N243" s="283"/>
      <c r="O243" s="279"/>
      <c r="P243" s="279"/>
    </row>
    <row r="244" spans="3:16" ht="15.75" customHeight="1">
      <c r="C244" s="245"/>
      <c r="D244" s="167"/>
      <c r="E244" s="167"/>
      <c r="F244" s="282" t="s">
        <v>91</v>
      </c>
      <c r="G244" s="279"/>
      <c r="H244" s="282" t="s">
        <v>91</v>
      </c>
      <c r="I244" s="282"/>
      <c r="J244" s="282" t="s">
        <v>95</v>
      </c>
      <c r="K244" s="283"/>
      <c r="L244" s="282" t="s">
        <v>95</v>
      </c>
      <c r="M244" s="282"/>
      <c r="N244" s="283"/>
      <c r="O244" s="279"/>
      <c r="P244" s="279"/>
    </row>
    <row r="245" spans="3:16" ht="15.75" customHeight="1">
      <c r="C245" s="246"/>
      <c r="D245" s="247"/>
      <c r="E245" s="247"/>
      <c r="F245" s="286" t="s">
        <v>188</v>
      </c>
      <c r="G245" s="278"/>
      <c r="H245" s="284" t="s">
        <v>190</v>
      </c>
      <c r="I245" s="284"/>
      <c r="J245" s="286" t="str">
        <f>F245</f>
        <v>31 Mar 2008</v>
      </c>
      <c r="K245" s="285"/>
      <c r="L245" s="287" t="str">
        <f>H245</f>
        <v>31 Mar 2007</v>
      </c>
      <c r="M245" s="293"/>
      <c r="N245" s="301"/>
      <c r="O245" s="296"/>
      <c r="P245" s="226"/>
    </row>
    <row r="246" spans="3:16" ht="15.75" customHeight="1">
      <c r="C246" s="248" t="s">
        <v>143</v>
      </c>
      <c r="D246" s="178"/>
      <c r="E246" s="178"/>
      <c r="F246" s="306">
        <f>'P&amp;L'!B29</f>
        <v>-7461</v>
      </c>
      <c r="G246" s="281"/>
      <c r="H246" s="306">
        <f>'P&amp;L'!C29</f>
        <v>-1596</v>
      </c>
      <c r="I246" s="280"/>
      <c r="J246" s="306">
        <f>'P&amp;L'!D29</f>
        <v>-7461</v>
      </c>
      <c r="K246" s="307"/>
      <c r="L246" s="308">
        <f>'P&amp;L'!E29</f>
        <v>-1596</v>
      </c>
      <c r="M246" s="270"/>
      <c r="N246" s="271"/>
      <c r="O246" s="271"/>
      <c r="P246" s="290"/>
    </row>
    <row r="247" spans="3:16" ht="15.75" customHeight="1">
      <c r="C247" s="248"/>
      <c r="D247" s="178"/>
      <c r="E247" s="178"/>
      <c r="F247" s="249"/>
      <c r="G247" s="250"/>
      <c r="H247" s="251"/>
      <c r="I247" s="251"/>
      <c r="J247" s="253"/>
      <c r="K247" s="252"/>
      <c r="L247" s="251"/>
      <c r="M247" s="251"/>
      <c r="N247" s="302"/>
      <c r="O247" s="254"/>
      <c r="P247" s="291"/>
    </row>
    <row r="248" spans="2:16" ht="15.75" customHeight="1">
      <c r="B248" s="35"/>
      <c r="C248" s="248" t="s">
        <v>93</v>
      </c>
      <c r="D248" s="178"/>
      <c r="E248" s="178"/>
      <c r="F248" s="249"/>
      <c r="G248" s="250"/>
      <c r="H248" s="249"/>
      <c r="I248" s="249"/>
      <c r="J248" s="249"/>
      <c r="K248" s="250"/>
      <c r="L248" s="249"/>
      <c r="M248" s="249"/>
      <c r="N248" s="302"/>
      <c r="O248" s="250"/>
      <c r="P248" s="290"/>
    </row>
    <row r="249" spans="2:16" ht="15.75" customHeight="1">
      <c r="B249" s="35"/>
      <c r="C249" s="248" t="s">
        <v>94</v>
      </c>
      <c r="D249" s="178"/>
      <c r="E249" s="178"/>
      <c r="F249" s="308">
        <v>80000</v>
      </c>
      <c r="G249" s="309"/>
      <c r="H249" s="308">
        <v>80000</v>
      </c>
      <c r="I249" s="308"/>
      <c r="J249" s="308">
        <v>80000</v>
      </c>
      <c r="K249" s="309"/>
      <c r="L249" s="308">
        <v>80000</v>
      </c>
      <c r="M249" s="270"/>
      <c r="N249" s="271"/>
      <c r="O249" s="271"/>
      <c r="P249" s="290"/>
    </row>
    <row r="250" spans="2:16" ht="15.75" customHeight="1">
      <c r="B250" s="35"/>
      <c r="C250" s="248"/>
      <c r="D250" s="178"/>
      <c r="E250" s="178"/>
      <c r="F250" s="310"/>
      <c r="G250" s="311"/>
      <c r="H250" s="310"/>
      <c r="I250" s="310"/>
      <c r="J250" s="310"/>
      <c r="K250" s="311"/>
      <c r="L250" s="312"/>
      <c r="M250" s="288"/>
      <c r="N250" s="302"/>
      <c r="O250" s="255"/>
      <c r="P250" s="178"/>
    </row>
    <row r="251" spans="2:16" ht="15.75" customHeight="1">
      <c r="B251" s="35"/>
      <c r="C251" s="248" t="s">
        <v>82</v>
      </c>
      <c r="D251" s="178"/>
      <c r="E251" s="178"/>
      <c r="F251" s="308">
        <f>F249</f>
        <v>80000</v>
      </c>
      <c r="G251" s="309"/>
      <c r="H251" s="308">
        <f>H249</f>
        <v>80000</v>
      </c>
      <c r="I251" s="308"/>
      <c r="J251" s="308">
        <f>J249</f>
        <v>80000</v>
      </c>
      <c r="K251" s="309"/>
      <c r="L251" s="308">
        <f>L249</f>
        <v>80000</v>
      </c>
      <c r="M251" s="270"/>
      <c r="N251" s="271"/>
      <c r="O251" s="271"/>
      <c r="P251" s="290"/>
    </row>
    <row r="252" spans="2:16" ht="15.75" customHeight="1">
      <c r="B252" s="35"/>
      <c r="C252" s="248"/>
      <c r="D252" s="178"/>
      <c r="E252" s="178"/>
      <c r="F252" s="256"/>
      <c r="G252" s="257"/>
      <c r="H252" s="258"/>
      <c r="I252" s="258"/>
      <c r="J252" s="260"/>
      <c r="K252" s="259"/>
      <c r="L252" s="251"/>
      <c r="M252" s="251"/>
      <c r="N252" s="302"/>
      <c r="O252" s="261"/>
      <c r="P252" s="291"/>
    </row>
    <row r="253" spans="2:16" ht="15.75" customHeight="1">
      <c r="B253" s="35"/>
      <c r="C253" s="248" t="s">
        <v>53</v>
      </c>
      <c r="D253" s="178"/>
      <c r="E253" s="178"/>
      <c r="F253" s="276">
        <f>F246/F249*100</f>
        <v>-9.32625</v>
      </c>
      <c r="G253" s="277"/>
      <c r="H253" s="274">
        <f>H246/H249*100</f>
        <v>-1.9949999999999999</v>
      </c>
      <c r="I253" s="274"/>
      <c r="J253" s="274">
        <f>J246/J249*100</f>
        <v>-9.32625</v>
      </c>
      <c r="K253" s="275"/>
      <c r="L253" s="274">
        <f>L246/L249*100</f>
        <v>-1.9949999999999999</v>
      </c>
      <c r="M253" s="274"/>
      <c r="N253" s="275"/>
      <c r="O253" s="275"/>
      <c r="P253" s="259"/>
    </row>
    <row r="254" spans="2:16" ht="15.75" customHeight="1">
      <c r="B254" s="35"/>
      <c r="C254" s="248"/>
      <c r="D254" s="178"/>
      <c r="E254" s="178"/>
      <c r="F254" s="256"/>
      <c r="G254" s="257"/>
      <c r="H254" s="258"/>
      <c r="I254" s="258"/>
      <c r="J254" s="258"/>
      <c r="K254" s="259"/>
      <c r="L254" s="258"/>
      <c r="M254" s="258"/>
      <c r="N254" s="303"/>
      <c r="O254" s="259"/>
      <c r="P254" s="259"/>
    </row>
    <row r="255" spans="2:16" ht="15.75" customHeight="1">
      <c r="B255" s="35"/>
      <c r="C255" s="262" t="s">
        <v>54</v>
      </c>
      <c r="D255" s="178"/>
      <c r="E255" s="178"/>
      <c r="F255" s="272">
        <f>F246/F249*100</f>
        <v>-9.32625</v>
      </c>
      <c r="G255" s="273"/>
      <c r="H255" s="274">
        <f>H253</f>
        <v>-1.9949999999999999</v>
      </c>
      <c r="I255" s="274"/>
      <c r="J255" s="274">
        <f>J246/J249*100</f>
        <v>-9.32625</v>
      </c>
      <c r="K255" s="275"/>
      <c r="L255" s="274">
        <f>L253</f>
        <v>-1.9949999999999999</v>
      </c>
      <c r="M255" s="274"/>
      <c r="N255" s="275"/>
      <c r="O255" s="275"/>
      <c r="P255" s="259"/>
    </row>
    <row r="256" spans="2:16" ht="15.75" customHeight="1">
      <c r="B256" s="35"/>
      <c r="C256" s="248"/>
      <c r="D256" s="178"/>
      <c r="E256" s="178"/>
      <c r="F256" s="263"/>
      <c r="G256" s="264"/>
      <c r="H256" s="263"/>
      <c r="I256" s="263"/>
      <c r="J256" s="256"/>
      <c r="K256" s="264"/>
      <c r="L256" s="258"/>
      <c r="M256" s="258"/>
      <c r="N256" s="303"/>
      <c r="O256" s="257"/>
      <c r="P256" s="290"/>
    </row>
    <row r="257" spans="2:16" ht="15.75" customHeight="1">
      <c r="B257" s="35"/>
      <c r="C257" s="265"/>
      <c r="D257" s="247"/>
      <c r="E257" s="247"/>
      <c r="F257" s="265"/>
      <c r="G257" s="247"/>
      <c r="H257" s="265"/>
      <c r="I257" s="265"/>
      <c r="J257" s="266"/>
      <c r="K257" s="247"/>
      <c r="L257" s="289"/>
      <c r="M257" s="294"/>
      <c r="N257" s="303"/>
      <c r="O257" s="297"/>
      <c r="P257" s="292"/>
    </row>
    <row r="258" spans="2:16" ht="15.75" customHeight="1">
      <c r="B258" s="35"/>
      <c r="P258" s="178"/>
    </row>
    <row r="259" spans="2:16" ht="15.75" customHeight="1">
      <c r="B259" s="222"/>
      <c r="P259" s="178"/>
    </row>
    <row r="260" spans="2:16" ht="15.75" customHeight="1">
      <c r="B260" s="179" t="s">
        <v>77</v>
      </c>
      <c r="C260" s="195" t="s">
        <v>78</v>
      </c>
      <c r="D260" s="35"/>
      <c r="E260" s="35"/>
      <c r="F260" s="35"/>
      <c r="G260" s="178"/>
      <c r="H260" s="178"/>
      <c r="I260" s="178"/>
      <c r="J260" s="178"/>
      <c r="K260" s="178"/>
      <c r="L260" s="178"/>
      <c r="M260" s="178"/>
      <c r="N260" s="178"/>
      <c r="O260" s="178"/>
      <c r="P260" s="35"/>
    </row>
    <row r="261" spans="4:16" ht="15.75" customHeight="1">
      <c r="D261" s="35"/>
      <c r="E261" s="35"/>
      <c r="F261" s="35"/>
      <c r="G261" s="178"/>
      <c r="H261" s="178"/>
      <c r="I261" s="178"/>
      <c r="J261" s="178"/>
      <c r="K261" s="178"/>
      <c r="L261" s="178"/>
      <c r="M261" s="178"/>
      <c r="N261" s="178"/>
      <c r="O261" s="178"/>
      <c r="P261" s="35"/>
    </row>
    <row r="262" spans="1:16" ht="15.75" customHeight="1">
      <c r="A262" s="35"/>
      <c r="B262" s="222"/>
      <c r="C262" s="35"/>
      <c r="D262" s="35"/>
      <c r="E262" s="35"/>
      <c r="F262" s="35"/>
      <c r="G262" s="178"/>
      <c r="H262" s="35"/>
      <c r="I262" s="35"/>
      <c r="J262" s="35"/>
      <c r="K262" s="178"/>
      <c r="L262" s="35"/>
      <c r="M262" s="35"/>
      <c r="N262" s="35"/>
      <c r="O262" s="178"/>
      <c r="P262" s="35"/>
    </row>
    <row r="263" spans="1:16" ht="15.75" customHeight="1">
      <c r="A263" s="35"/>
      <c r="B263" s="222"/>
      <c r="C263" s="35"/>
      <c r="D263" s="35"/>
      <c r="E263" s="35"/>
      <c r="F263" s="35"/>
      <c r="G263" s="178"/>
      <c r="H263" s="35"/>
      <c r="I263" s="35"/>
      <c r="J263" s="35"/>
      <c r="K263" s="178"/>
      <c r="L263" s="35"/>
      <c r="M263" s="35"/>
      <c r="N263" s="35"/>
      <c r="O263" s="178"/>
      <c r="P263" s="35"/>
    </row>
    <row r="264" spans="1:16" ht="15.75" customHeight="1">
      <c r="A264" s="35"/>
      <c r="B264" s="222"/>
      <c r="C264" s="35"/>
      <c r="D264" s="35"/>
      <c r="E264" s="35"/>
      <c r="F264" s="35"/>
      <c r="G264" s="178"/>
      <c r="H264" s="35"/>
      <c r="I264" s="35"/>
      <c r="J264" s="35"/>
      <c r="K264" s="178"/>
      <c r="L264" s="35"/>
      <c r="M264" s="35"/>
      <c r="N264" s="35"/>
      <c r="O264" s="178"/>
      <c r="P264" s="35"/>
    </row>
    <row r="265" spans="2:16" ht="15.75" customHeight="1">
      <c r="B265" s="222"/>
      <c r="C265" s="35"/>
      <c r="D265" s="35"/>
      <c r="E265" s="35"/>
      <c r="F265" s="35"/>
      <c r="G265" s="178"/>
      <c r="H265" s="35"/>
      <c r="I265" s="35"/>
      <c r="J265" s="35"/>
      <c r="K265" s="178"/>
      <c r="L265" s="35"/>
      <c r="M265" s="35"/>
      <c r="N265" s="35"/>
      <c r="O265" s="178"/>
      <c r="P265" s="35"/>
    </row>
    <row r="266" spans="2:16" ht="15.75" customHeight="1">
      <c r="B266" s="35"/>
      <c r="C266" s="35"/>
      <c r="D266" s="35"/>
      <c r="E266" s="35"/>
      <c r="F266" s="35"/>
      <c r="G266" s="178"/>
      <c r="H266" s="35"/>
      <c r="I266" s="35"/>
      <c r="J266" s="35"/>
      <c r="K266" s="178"/>
      <c r="L266" s="35"/>
      <c r="M266" s="35"/>
      <c r="N266" s="35"/>
      <c r="O266" s="178"/>
      <c r="P266" s="35"/>
    </row>
    <row r="267" spans="2:15" ht="15.75" customHeight="1">
      <c r="B267" s="222"/>
      <c r="C267" s="35"/>
      <c r="D267" s="35"/>
      <c r="E267" s="35"/>
      <c r="F267" s="35"/>
      <c r="G267" s="178"/>
      <c r="H267" s="35"/>
      <c r="I267" s="35"/>
      <c r="J267" s="35"/>
      <c r="K267" s="178"/>
      <c r="L267" s="35"/>
      <c r="M267" s="35"/>
      <c r="N267" s="35"/>
      <c r="O267" s="178"/>
    </row>
    <row r="268" spans="2:15" ht="15.75" customHeight="1">
      <c r="B268" s="222"/>
      <c r="C268" s="35"/>
      <c r="D268" s="35"/>
      <c r="E268" s="35"/>
      <c r="F268" s="35"/>
      <c r="G268" s="178"/>
      <c r="H268" s="35"/>
      <c r="I268" s="35"/>
      <c r="J268" s="35"/>
      <c r="K268" s="178"/>
      <c r="L268" s="35"/>
      <c r="M268" s="35"/>
      <c r="N268" s="35"/>
      <c r="O268" s="178"/>
    </row>
    <row r="269" ht="15.75" customHeight="1">
      <c r="B269" s="223"/>
    </row>
    <row r="270" ht="15.75" customHeight="1">
      <c r="B270" s="223"/>
    </row>
    <row r="271" ht="15.75" customHeight="1">
      <c r="B271" s="223"/>
    </row>
    <row r="272" ht="15.75" customHeight="1">
      <c r="B272" s="223"/>
    </row>
    <row r="273" ht="15.75" customHeight="1">
      <c r="B273" s="223"/>
    </row>
    <row r="274" ht="15.75" customHeight="1">
      <c r="B274" s="223"/>
    </row>
    <row r="275" ht="15.75" customHeight="1">
      <c r="B275" s="223"/>
    </row>
    <row r="276" ht="15.75" customHeight="1">
      <c r="B276" s="223"/>
    </row>
    <row r="277" ht="15.75" customHeight="1">
      <c r="B277" s="223"/>
    </row>
    <row r="278" ht="15.75" customHeight="1">
      <c r="B278" s="223"/>
    </row>
    <row r="279" ht="15.75" customHeight="1">
      <c r="B279" s="223"/>
    </row>
    <row r="280" ht="15.75" customHeight="1">
      <c r="B280" s="223"/>
    </row>
    <row r="281" ht="15.75" customHeight="1">
      <c r="B281" s="223"/>
    </row>
    <row r="282" ht="15.75" customHeight="1">
      <c r="B282" s="223"/>
    </row>
    <row r="283" ht="15.75" customHeight="1">
      <c r="B283" s="223"/>
    </row>
    <row r="284" ht="15.75" customHeight="1">
      <c r="B284" s="223"/>
    </row>
    <row r="285" ht="15.75" customHeight="1">
      <c r="B285" s="223"/>
    </row>
    <row r="286" ht="15.75" customHeight="1">
      <c r="B286" s="223"/>
    </row>
    <row r="287" ht="15.75" customHeight="1">
      <c r="B287" s="223"/>
    </row>
    <row r="288" ht="15.75" customHeight="1">
      <c r="B288" s="223"/>
    </row>
    <row r="289" ht="15.75" customHeight="1">
      <c r="B289" s="223"/>
    </row>
    <row r="290" ht="15.75" customHeight="1">
      <c r="B290" s="223"/>
    </row>
    <row r="291" ht="15.75" customHeight="1">
      <c r="B291" s="223"/>
    </row>
    <row r="292" ht="15.75" customHeight="1">
      <c r="B292" s="223"/>
    </row>
    <row r="293" ht="15.75" customHeight="1">
      <c r="B293" s="223"/>
    </row>
    <row r="294" ht="15.75" customHeight="1">
      <c r="B294" s="223"/>
    </row>
    <row r="295" ht="15.75" customHeight="1">
      <c r="B295" s="223"/>
    </row>
    <row r="296" ht="15.75" customHeight="1">
      <c r="B296" s="223"/>
    </row>
    <row r="297" ht="15.75" customHeight="1">
      <c r="B297" s="223"/>
    </row>
    <row r="298" ht="15.75" customHeight="1">
      <c r="B298" s="223"/>
    </row>
    <row r="299" ht="15.75" customHeight="1">
      <c r="B299" s="223"/>
    </row>
    <row r="300" ht="15.75" customHeight="1">
      <c r="B300" s="223"/>
    </row>
    <row r="301" ht="15.75" customHeight="1">
      <c r="B301" s="223"/>
    </row>
    <row r="302" ht="15.75" customHeight="1">
      <c r="B302" s="223"/>
    </row>
    <row r="303" ht="15.75" customHeight="1">
      <c r="B303" s="223"/>
    </row>
    <row r="304" ht="15.75" customHeight="1">
      <c r="B304" s="223"/>
    </row>
    <row r="305" ht="15.75" customHeight="1">
      <c r="B305" s="223"/>
    </row>
    <row r="306" ht="15.75" customHeight="1">
      <c r="B306" s="223"/>
    </row>
    <row r="307" ht="15.75" customHeight="1">
      <c r="B307" s="223"/>
    </row>
    <row r="308" ht="15.75" customHeight="1">
      <c r="B308" s="223"/>
    </row>
    <row r="309" ht="15.75" customHeight="1">
      <c r="B309" s="223"/>
    </row>
    <row r="310" ht="15.75" customHeight="1">
      <c r="B310" s="223"/>
    </row>
    <row r="311" ht="15.75" customHeight="1">
      <c r="B311" s="223"/>
    </row>
    <row r="312" ht="15.75" customHeight="1">
      <c r="B312" s="223"/>
    </row>
    <row r="313" ht="15.75" customHeight="1">
      <c r="B313" s="223"/>
    </row>
    <row r="314" ht="15.75" customHeight="1">
      <c r="B314" s="223"/>
    </row>
    <row r="315" ht="15.75" customHeight="1">
      <c r="B315" s="223"/>
    </row>
    <row r="316" ht="15.75" customHeight="1">
      <c r="B316" s="223"/>
    </row>
    <row r="317" ht="15.75" customHeight="1">
      <c r="B317" s="223"/>
    </row>
    <row r="318" ht="15.75" customHeight="1">
      <c r="B318" s="223"/>
    </row>
    <row r="319" ht="15.75" customHeight="1">
      <c r="B319" s="223"/>
    </row>
    <row r="320" ht="15.75" customHeight="1">
      <c r="B320" s="223"/>
    </row>
    <row r="321" ht="15.75" customHeight="1">
      <c r="B321" s="223"/>
    </row>
    <row r="322" ht="15.75" customHeight="1">
      <c r="B322" s="223"/>
    </row>
    <row r="323" ht="15.75" customHeight="1">
      <c r="B323" s="223"/>
    </row>
    <row r="324" ht="15.75" customHeight="1">
      <c r="B324" s="223"/>
    </row>
    <row r="325" ht="15.75" customHeight="1">
      <c r="B325" s="223"/>
    </row>
    <row r="326" ht="15.75" customHeight="1">
      <c r="B326" s="223"/>
    </row>
    <row r="327" ht="15.75" customHeight="1">
      <c r="B327" s="223"/>
    </row>
    <row r="328" ht="15.75" customHeight="1">
      <c r="B328" s="223"/>
    </row>
    <row r="329" ht="15.75" customHeight="1">
      <c r="B329" s="223"/>
    </row>
    <row r="330" ht="15.75" customHeight="1">
      <c r="B330" s="223"/>
    </row>
    <row r="331" ht="15.75" customHeight="1">
      <c r="B331" s="223"/>
    </row>
    <row r="332" ht="15.75" customHeight="1">
      <c r="B332" s="223"/>
    </row>
    <row r="333" ht="15.75" customHeight="1">
      <c r="B333" s="223"/>
    </row>
    <row r="334" ht="15.75" customHeight="1">
      <c r="B334" s="223"/>
    </row>
    <row r="335" ht="15.75" customHeight="1">
      <c r="B335" s="223"/>
    </row>
    <row r="336" ht="15.75" customHeight="1">
      <c r="B336" s="223"/>
    </row>
    <row r="337" ht="15.75" customHeight="1">
      <c r="B337" s="223"/>
    </row>
    <row r="338" ht="15.75" customHeight="1">
      <c r="B338" s="223"/>
    </row>
    <row r="339" ht="15.75" customHeight="1">
      <c r="B339" s="223"/>
    </row>
    <row r="340" ht="15.75" customHeight="1">
      <c r="B340" s="223"/>
    </row>
    <row r="341" ht="15.75" customHeight="1">
      <c r="B341" s="223"/>
    </row>
    <row r="342" ht="15.75" customHeight="1">
      <c r="B342" s="223"/>
    </row>
    <row r="343" ht="15.75" customHeight="1">
      <c r="B343" s="223"/>
    </row>
    <row r="344" ht="15.75" customHeight="1">
      <c r="B344" s="223"/>
    </row>
    <row r="345" ht="15.75" customHeight="1">
      <c r="B345" s="223"/>
    </row>
    <row r="346" ht="15.75" customHeight="1">
      <c r="B346" s="223"/>
    </row>
    <row r="347" ht="15.75" customHeight="1">
      <c r="B347" s="223"/>
    </row>
    <row r="348" ht="15.75" customHeight="1">
      <c r="B348" s="223"/>
    </row>
    <row r="349" ht="15.75" customHeight="1">
      <c r="B349" s="223"/>
    </row>
    <row r="350" ht="15.75" customHeight="1">
      <c r="B350" s="223"/>
    </row>
    <row r="351" ht="15.75" customHeight="1">
      <c r="B351" s="223"/>
    </row>
    <row r="352" ht="15.75" customHeight="1">
      <c r="B352" s="223"/>
    </row>
    <row r="353" ht="15.75" customHeight="1">
      <c r="B353" s="223"/>
    </row>
    <row r="354" ht="15.75" customHeight="1">
      <c r="B354" s="223"/>
    </row>
    <row r="355" ht="15.75" customHeight="1">
      <c r="B355" s="223"/>
    </row>
    <row r="356" ht="15.75" customHeight="1">
      <c r="B356" s="223"/>
    </row>
    <row r="357" ht="15.75" customHeight="1">
      <c r="B357" s="223"/>
    </row>
    <row r="358" ht="15.75" customHeight="1">
      <c r="B358" s="223"/>
    </row>
    <row r="359" ht="15.75" customHeight="1">
      <c r="B359" s="223"/>
    </row>
    <row r="360" ht="15.75" customHeight="1">
      <c r="B360" s="223"/>
    </row>
    <row r="361" ht="15.75" customHeight="1">
      <c r="B361" s="223"/>
    </row>
    <row r="362" ht="15.75" customHeight="1">
      <c r="B362" s="223"/>
    </row>
    <row r="363" ht="15.75" customHeight="1">
      <c r="B363" s="223"/>
    </row>
    <row r="364" ht="15.75" customHeight="1">
      <c r="B364" s="223"/>
    </row>
    <row r="365" ht="15.75" customHeight="1">
      <c r="B365" s="223"/>
    </row>
    <row r="366" ht="15.75" customHeight="1">
      <c r="B366" s="223"/>
    </row>
    <row r="367" ht="15.75" customHeight="1">
      <c r="B367" s="223"/>
    </row>
    <row r="368" ht="15.75" customHeight="1">
      <c r="B368" s="223"/>
    </row>
    <row r="369" ht="15.75" customHeight="1">
      <c r="B369" s="223"/>
    </row>
    <row r="370" ht="15.75" customHeight="1">
      <c r="B370" s="223"/>
    </row>
    <row r="371" ht="15.75" customHeight="1">
      <c r="B371" s="223"/>
    </row>
    <row r="372" ht="15.75" customHeight="1">
      <c r="B372" s="223"/>
    </row>
    <row r="373" ht="15.75" customHeight="1">
      <c r="B373" s="223"/>
    </row>
    <row r="374" ht="15.75" customHeight="1">
      <c r="B374" s="223"/>
    </row>
    <row r="375" ht="15.75" customHeight="1">
      <c r="B375" s="223"/>
    </row>
    <row r="376" ht="15.75" customHeight="1">
      <c r="B376" s="223"/>
    </row>
    <row r="377" ht="15.75" customHeight="1">
      <c r="B377" s="223"/>
    </row>
    <row r="378" ht="15.75" customHeight="1">
      <c r="B378" s="223"/>
    </row>
    <row r="379" ht="15.75" customHeight="1">
      <c r="B379" s="223"/>
    </row>
    <row r="380" ht="15.75" customHeight="1">
      <c r="B380" s="223"/>
    </row>
    <row r="381" ht="15.75" customHeight="1">
      <c r="B381" s="223"/>
    </row>
    <row r="382" ht="15.75" customHeight="1">
      <c r="B382" s="223"/>
    </row>
    <row r="383" ht="15.75" customHeight="1">
      <c r="B383" s="223"/>
    </row>
    <row r="384" ht="15.75" customHeight="1">
      <c r="B384" s="223"/>
    </row>
    <row r="385" ht="15.75" customHeight="1">
      <c r="B385" s="223"/>
    </row>
    <row r="386" ht="15.75" customHeight="1">
      <c r="B386" s="223"/>
    </row>
    <row r="387" ht="15.75" customHeight="1">
      <c r="B387" s="223"/>
    </row>
    <row r="388" ht="15.75" customHeight="1">
      <c r="B388" s="223"/>
    </row>
    <row r="389" ht="15.75" customHeight="1">
      <c r="B389" s="223"/>
    </row>
    <row r="390" ht="15.75" customHeight="1">
      <c r="B390" s="223"/>
    </row>
    <row r="391" ht="15.75" customHeight="1">
      <c r="B391" s="223"/>
    </row>
    <row r="392" ht="15.75" customHeight="1">
      <c r="B392" s="223"/>
    </row>
    <row r="393" ht="15.75" customHeight="1">
      <c r="B393" s="223"/>
    </row>
    <row r="394" ht="15.75" customHeight="1">
      <c r="B394" s="223"/>
    </row>
    <row r="395" ht="15.75" customHeight="1">
      <c r="B395" s="223"/>
    </row>
    <row r="396" ht="15.75" customHeight="1">
      <c r="B396" s="223"/>
    </row>
    <row r="397" ht="15.75" customHeight="1">
      <c r="B397" s="223"/>
    </row>
    <row r="398" ht="15.75" customHeight="1">
      <c r="B398" s="223"/>
    </row>
    <row r="399" ht="15.75" customHeight="1">
      <c r="B399" s="223"/>
    </row>
    <row r="400" ht="15.75" customHeight="1">
      <c r="B400" s="223"/>
    </row>
    <row r="401" ht="15.75" customHeight="1">
      <c r="B401" s="223"/>
    </row>
    <row r="402" ht="15.75" customHeight="1">
      <c r="B402" s="223"/>
    </row>
    <row r="403" ht="15.75" customHeight="1">
      <c r="B403" s="223"/>
    </row>
    <row r="404" ht="15.75" customHeight="1">
      <c r="B404" s="223"/>
    </row>
    <row r="405" ht="15.75" customHeight="1">
      <c r="B405" s="223"/>
    </row>
    <row r="406" ht="15.75" customHeight="1">
      <c r="B406" s="223"/>
    </row>
    <row r="407" ht="15.75" customHeight="1">
      <c r="B407" s="223"/>
    </row>
    <row r="408" ht="15.75" customHeight="1">
      <c r="B408" s="223"/>
    </row>
    <row r="409" ht="15.75" customHeight="1">
      <c r="B409" s="223"/>
    </row>
    <row r="410" ht="15.75" customHeight="1">
      <c r="B410" s="223"/>
    </row>
    <row r="411" ht="15.75" customHeight="1">
      <c r="B411" s="223"/>
    </row>
    <row r="412" ht="15.75" customHeight="1">
      <c r="B412" s="223"/>
    </row>
    <row r="413" ht="15.75" customHeight="1">
      <c r="B413" s="223"/>
    </row>
    <row r="414" ht="15.75" customHeight="1">
      <c r="B414" s="223"/>
    </row>
    <row r="415" ht="15.75" customHeight="1">
      <c r="B415" s="223"/>
    </row>
    <row r="416" ht="15.75" customHeight="1">
      <c r="B416" s="223"/>
    </row>
    <row r="417" ht="15.75" customHeight="1">
      <c r="B417" s="223"/>
    </row>
    <row r="418" ht="15.75" customHeight="1">
      <c r="B418" s="223"/>
    </row>
    <row r="419" ht="15.75" customHeight="1">
      <c r="B419" s="223"/>
    </row>
    <row r="420" ht="15.75" customHeight="1">
      <c r="B420" s="223"/>
    </row>
    <row r="421" ht="15.75" customHeight="1">
      <c r="B421" s="223"/>
    </row>
    <row r="422" ht="15.75" customHeight="1">
      <c r="B422" s="223"/>
    </row>
    <row r="423" ht="15.75" customHeight="1">
      <c r="B423" s="223"/>
    </row>
    <row r="424" ht="15.75" customHeight="1">
      <c r="B424" s="223"/>
    </row>
    <row r="425" ht="15.75" customHeight="1">
      <c r="B425" s="223"/>
    </row>
    <row r="426" ht="15.75" customHeight="1">
      <c r="B426" s="223"/>
    </row>
    <row r="427" ht="15.75" customHeight="1">
      <c r="B427" s="223"/>
    </row>
    <row r="428" ht="15.75" customHeight="1">
      <c r="B428" s="223"/>
    </row>
    <row r="429" ht="15.75" customHeight="1">
      <c r="B429" s="223"/>
    </row>
    <row r="430" ht="15.75" customHeight="1">
      <c r="B430" s="223"/>
    </row>
    <row r="431" ht="15.75" customHeight="1">
      <c r="B431" s="223"/>
    </row>
    <row r="432" ht="15.75" customHeight="1">
      <c r="B432" s="223"/>
    </row>
    <row r="433" ht="15.75" customHeight="1">
      <c r="B433" s="223"/>
    </row>
    <row r="434" ht="15.75" customHeight="1">
      <c r="B434" s="223"/>
    </row>
    <row r="435" ht="15.75" customHeight="1">
      <c r="B435" s="223"/>
    </row>
    <row r="436" ht="15.75" customHeight="1">
      <c r="B436" s="223"/>
    </row>
    <row r="437" ht="15.75" customHeight="1">
      <c r="B437" s="223"/>
    </row>
    <row r="438" ht="15.75" customHeight="1">
      <c r="B438" s="223"/>
    </row>
    <row r="439" ht="15.75" customHeight="1">
      <c r="B439" s="223"/>
    </row>
    <row r="440" ht="15.75" customHeight="1">
      <c r="B440" s="223"/>
    </row>
    <row r="441" ht="15.75" customHeight="1">
      <c r="B441" s="223"/>
    </row>
    <row r="442" ht="15.75" customHeight="1">
      <c r="B442" s="223"/>
    </row>
    <row r="443" ht="15.75" customHeight="1">
      <c r="B443" s="223"/>
    </row>
    <row r="444" ht="15.75" customHeight="1">
      <c r="B444" s="223"/>
    </row>
    <row r="445" ht="15.75" customHeight="1">
      <c r="B445" s="223"/>
    </row>
    <row r="446" ht="15.75" customHeight="1">
      <c r="B446" s="223"/>
    </row>
    <row r="447" ht="15.75" customHeight="1">
      <c r="B447" s="223"/>
    </row>
    <row r="448" ht="15.75" customHeight="1">
      <c r="B448" s="223"/>
    </row>
    <row r="449" ht="15.75" customHeight="1">
      <c r="B449" s="223"/>
    </row>
    <row r="450" ht="15.75" customHeight="1">
      <c r="B450" s="223"/>
    </row>
    <row r="451" ht="15.75" customHeight="1">
      <c r="B451" s="223"/>
    </row>
    <row r="452" ht="15.75" customHeight="1">
      <c r="B452" s="223"/>
    </row>
    <row r="453" ht="15.75" customHeight="1">
      <c r="B453" s="223"/>
    </row>
    <row r="454" ht="15.75" customHeight="1">
      <c r="B454" s="223"/>
    </row>
    <row r="455" ht="15.75" customHeight="1">
      <c r="B455" s="223"/>
    </row>
    <row r="456" ht="15.75" customHeight="1">
      <c r="B456" s="223"/>
    </row>
    <row r="457" ht="15.75" customHeight="1">
      <c r="B457" s="223"/>
    </row>
    <row r="458" ht="15.75" customHeight="1">
      <c r="B458" s="223"/>
    </row>
    <row r="459" ht="15.75" customHeight="1">
      <c r="B459" s="223"/>
    </row>
    <row r="460" ht="15.75" customHeight="1">
      <c r="B460" s="223"/>
    </row>
    <row r="461" ht="15.75" customHeight="1">
      <c r="B461" s="223"/>
    </row>
    <row r="462" ht="15.75" customHeight="1">
      <c r="B462" s="223"/>
    </row>
    <row r="463" ht="15.75" customHeight="1">
      <c r="B463" s="223"/>
    </row>
    <row r="464" ht="15.75" customHeight="1">
      <c r="B464" s="223"/>
    </row>
    <row r="465" ht="15.75" customHeight="1">
      <c r="B465" s="223"/>
    </row>
    <row r="466" ht="15.75" customHeight="1">
      <c r="B466" s="223"/>
    </row>
    <row r="467" ht="15.75" customHeight="1">
      <c r="B467" s="223"/>
    </row>
    <row r="468" ht="15.75" customHeight="1">
      <c r="B468" s="223"/>
    </row>
    <row r="469" ht="15.75" customHeight="1">
      <c r="B469" s="223"/>
    </row>
    <row r="470" ht="15.75" customHeight="1">
      <c r="B470" s="223"/>
    </row>
    <row r="471" ht="15.75" customHeight="1">
      <c r="B471" s="223"/>
    </row>
    <row r="472" ht="15.75" customHeight="1">
      <c r="B472" s="223"/>
    </row>
    <row r="473" ht="15.75" customHeight="1">
      <c r="B473" s="223"/>
    </row>
    <row r="474" ht="15.75" customHeight="1">
      <c r="B474" s="223"/>
    </row>
    <row r="475" ht="15.75" customHeight="1">
      <c r="B475" s="223"/>
    </row>
    <row r="476" ht="15.75" customHeight="1">
      <c r="B476" s="223"/>
    </row>
    <row r="477" ht="15.75" customHeight="1">
      <c r="B477" s="223"/>
    </row>
    <row r="478" ht="15.75" customHeight="1">
      <c r="B478" s="223"/>
    </row>
    <row r="479" ht="15.75" customHeight="1">
      <c r="B479" s="223"/>
    </row>
    <row r="480" ht="15.75" customHeight="1">
      <c r="B480" s="223"/>
    </row>
    <row r="481" ht="15.75" customHeight="1">
      <c r="B481" s="223"/>
    </row>
    <row r="482" ht="15.75" customHeight="1">
      <c r="B482" s="223"/>
    </row>
    <row r="483" ht="15.75" customHeight="1">
      <c r="B483" s="223"/>
    </row>
    <row r="484" ht="15.75" customHeight="1">
      <c r="B484" s="223"/>
    </row>
    <row r="485" ht="15.75" customHeight="1">
      <c r="B485" s="223"/>
    </row>
    <row r="486" ht="15.75" customHeight="1">
      <c r="B486" s="223"/>
    </row>
    <row r="487" ht="15.75" customHeight="1">
      <c r="B487" s="223"/>
    </row>
    <row r="488" ht="15.75" customHeight="1">
      <c r="B488" s="223"/>
    </row>
    <row r="489" ht="15.75" customHeight="1">
      <c r="B489" s="223"/>
    </row>
    <row r="490" ht="15.75" customHeight="1">
      <c r="B490" s="223"/>
    </row>
    <row r="491" ht="15.75" customHeight="1">
      <c r="B491" s="223"/>
    </row>
    <row r="492" ht="15.75" customHeight="1">
      <c r="B492" s="223"/>
    </row>
    <row r="493" ht="15.75" customHeight="1">
      <c r="B493" s="223"/>
    </row>
    <row r="494" ht="15.75" customHeight="1">
      <c r="B494" s="223"/>
    </row>
    <row r="495" ht="15.75" customHeight="1">
      <c r="B495" s="223"/>
    </row>
    <row r="496" ht="15.75" customHeight="1">
      <c r="B496" s="223"/>
    </row>
    <row r="497" ht="15.75" customHeight="1">
      <c r="B497" s="223"/>
    </row>
    <row r="498" ht="15.75" customHeight="1">
      <c r="B498" s="223"/>
    </row>
    <row r="499" ht="15.75" customHeight="1">
      <c r="B499" s="223"/>
    </row>
    <row r="500" ht="15.75" customHeight="1">
      <c r="B500" s="223"/>
    </row>
    <row r="501" ht="15.75" customHeight="1">
      <c r="B501" s="223"/>
    </row>
    <row r="502" ht="15.75" customHeight="1">
      <c r="B502" s="223"/>
    </row>
    <row r="503" ht="15.75" customHeight="1">
      <c r="B503" s="223"/>
    </row>
    <row r="504" ht="15.75" customHeight="1">
      <c r="B504" s="223"/>
    </row>
    <row r="505" ht="15.75" customHeight="1">
      <c r="B505" s="223"/>
    </row>
    <row r="506" ht="15.75" customHeight="1">
      <c r="B506" s="223"/>
    </row>
    <row r="507" ht="15.75" customHeight="1">
      <c r="B507" s="223"/>
    </row>
    <row r="508" ht="15.75" customHeight="1">
      <c r="B508" s="223"/>
    </row>
    <row r="509" ht="15.75" customHeight="1">
      <c r="B509" s="223"/>
    </row>
    <row r="510" ht="15.75" customHeight="1">
      <c r="B510" s="223"/>
    </row>
    <row r="511" ht="15.75" customHeight="1">
      <c r="B511" s="223"/>
    </row>
    <row r="512" ht="15.75" customHeight="1">
      <c r="B512" s="223"/>
    </row>
    <row r="513" ht="15.75" customHeight="1">
      <c r="B513" s="223"/>
    </row>
    <row r="514" ht="15.75" customHeight="1">
      <c r="B514" s="223"/>
    </row>
    <row r="515" ht="15.75" customHeight="1">
      <c r="B515" s="223"/>
    </row>
    <row r="516" ht="15.75" customHeight="1">
      <c r="B516" s="223"/>
    </row>
    <row r="517" ht="15.75" customHeight="1">
      <c r="B517" s="223"/>
    </row>
    <row r="518" ht="15.75" customHeight="1">
      <c r="B518" s="223"/>
    </row>
    <row r="519" ht="15.75" customHeight="1">
      <c r="B519" s="223"/>
    </row>
    <row r="520" ht="15.75" customHeight="1">
      <c r="B520" s="223"/>
    </row>
    <row r="521" ht="15.75" customHeight="1">
      <c r="B521" s="223"/>
    </row>
    <row r="522" ht="15.75" customHeight="1">
      <c r="B522" s="223"/>
    </row>
    <row r="523" ht="15.75" customHeight="1">
      <c r="B523" s="223"/>
    </row>
    <row r="524" ht="15.75" customHeight="1">
      <c r="B524" s="223"/>
    </row>
    <row r="525" ht="15.75" customHeight="1">
      <c r="A525" s="223"/>
    </row>
    <row r="526" ht="15.75" customHeight="1">
      <c r="A526" s="223"/>
    </row>
    <row r="527" ht="15.75" customHeight="1">
      <c r="A527" s="223"/>
    </row>
    <row r="528" ht="15.75" customHeight="1">
      <c r="A528" s="223"/>
    </row>
    <row r="529" ht="15.75" customHeight="1">
      <c r="A529" s="223"/>
    </row>
    <row r="530" ht="15.75" customHeight="1">
      <c r="A530" s="223"/>
    </row>
    <row r="531" ht="15.75" customHeight="1">
      <c r="A531" s="223"/>
    </row>
    <row r="532" ht="15.75" customHeight="1">
      <c r="A532" s="223"/>
    </row>
    <row r="533" ht="15.75" customHeight="1">
      <c r="A533" s="223"/>
    </row>
    <row r="534" ht="15.75" customHeight="1">
      <c r="A534" s="223"/>
    </row>
    <row r="535" ht="15.75" customHeight="1">
      <c r="A535" s="223"/>
    </row>
    <row r="536" ht="15.75" customHeight="1">
      <c r="A536" s="223"/>
    </row>
    <row r="537" ht="15.75" customHeight="1">
      <c r="A537" s="223"/>
    </row>
    <row r="538" ht="15.75" customHeight="1">
      <c r="A538" s="223"/>
    </row>
    <row r="539" ht="15.75" customHeight="1">
      <c r="A539" s="223"/>
    </row>
    <row r="540" ht="15.75" customHeight="1">
      <c r="A540" s="223"/>
    </row>
    <row r="541" ht="15.75" customHeight="1">
      <c r="A541" s="223"/>
    </row>
    <row r="542" ht="15.75" customHeight="1">
      <c r="A542" s="223"/>
    </row>
    <row r="543" ht="15.75" customHeight="1">
      <c r="A543" s="223"/>
    </row>
    <row r="544" ht="15.75" customHeight="1">
      <c r="A544" s="223"/>
    </row>
    <row r="545" ht="15.75" customHeight="1">
      <c r="A545" s="223"/>
    </row>
    <row r="546" ht="15.75" customHeight="1">
      <c r="A546" s="223"/>
    </row>
    <row r="547" ht="15.75" customHeight="1">
      <c r="A547" s="223"/>
    </row>
    <row r="548" ht="15.75" customHeight="1">
      <c r="A548" s="223"/>
    </row>
    <row r="549" ht="15.75" customHeight="1">
      <c r="A549" s="223"/>
    </row>
    <row r="550" ht="15.75" customHeight="1">
      <c r="A550" s="223"/>
    </row>
    <row r="551" ht="15.75" customHeight="1">
      <c r="A551" s="223"/>
    </row>
    <row r="552" ht="15.75" customHeight="1">
      <c r="A552" s="223"/>
    </row>
    <row r="553" ht="15.75" customHeight="1">
      <c r="A553" s="223"/>
    </row>
    <row r="554" ht="15.75" customHeight="1">
      <c r="A554" s="223"/>
    </row>
    <row r="555" ht="15.75" customHeight="1">
      <c r="A555" s="223"/>
    </row>
    <row r="556" ht="15.75" customHeight="1">
      <c r="A556" s="223"/>
    </row>
    <row r="557" ht="15.75" customHeight="1">
      <c r="A557" s="223"/>
    </row>
    <row r="558" ht="15.75" customHeight="1">
      <c r="A558" s="223"/>
    </row>
    <row r="559" ht="15.75" customHeight="1">
      <c r="A559" s="223"/>
    </row>
    <row r="560" ht="15.75" customHeight="1">
      <c r="A560" s="223"/>
    </row>
    <row r="561" ht="15.75" customHeight="1">
      <c r="A561" s="223"/>
    </row>
    <row r="562" ht="15.75" customHeight="1">
      <c r="A562" s="223"/>
    </row>
    <row r="563" ht="15.75" customHeight="1">
      <c r="A563" s="223"/>
    </row>
    <row r="564" ht="15.75" customHeight="1">
      <c r="A564" s="223"/>
    </row>
    <row r="565" ht="15.75" customHeight="1">
      <c r="A565" s="223"/>
    </row>
    <row r="566" ht="15.75" customHeight="1">
      <c r="A566" s="223"/>
    </row>
    <row r="567" ht="15.75" customHeight="1">
      <c r="A567" s="223"/>
    </row>
    <row r="568" ht="15.75" customHeight="1">
      <c r="A568" s="223"/>
    </row>
    <row r="569" ht="15.75" customHeight="1">
      <c r="A569" s="223"/>
    </row>
    <row r="570" ht="15.75" customHeight="1">
      <c r="A570" s="223"/>
    </row>
    <row r="571" ht="15.75" customHeight="1">
      <c r="A571" s="223"/>
    </row>
    <row r="572" ht="15.75" customHeight="1">
      <c r="A572" s="223"/>
    </row>
    <row r="573" ht="15.75" customHeight="1">
      <c r="A573" s="223"/>
    </row>
    <row r="574" ht="15.75" customHeight="1">
      <c r="A574" s="223"/>
    </row>
    <row r="575" ht="15.75" customHeight="1">
      <c r="A575" s="223"/>
    </row>
    <row r="576" ht="15.75" customHeight="1">
      <c r="A576" s="223"/>
    </row>
    <row r="577" ht="15.75" customHeight="1">
      <c r="A577" s="223"/>
    </row>
    <row r="578" ht="15.75" customHeight="1">
      <c r="A578" s="223"/>
    </row>
    <row r="579" ht="15.75" customHeight="1">
      <c r="A579" s="223"/>
    </row>
    <row r="580" ht="15.75" customHeight="1">
      <c r="A580" s="223"/>
    </row>
    <row r="581" ht="15.75" customHeight="1">
      <c r="A581" s="223"/>
    </row>
    <row r="582" ht="15.75" customHeight="1">
      <c r="A582" s="223"/>
    </row>
    <row r="583" ht="15.75" customHeight="1">
      <c r="A583" s="223"/>
    </row>
    <row r="584" ht="15.75" customHeight="1">
      <c r="A584" s="223"/>
    </row>
    <row r="585" ht="15.75" customHeight="1">
      <c r="A585" s="223"/>
    </row>
    <row r="586" ht="15.75" customHeight="1">
      <c r="A586" s="223"/>
    </row>
    <row r="587" ht="15.75" customHeight="1">
      <c r="A587" s="223"/>
    </row>
    <row r="588" ht="15.75" customHeight="1">
      <c r="A588" s="223"/>
    </row>
    <row r="589" ht="15.75" customHeight="1">
      <c r="A589" s="223"/>
    </row>
    <row r="590" ht="15.75" customHeight="1">
      <c r="A590" s="223"/>
    </row>
    <row r="591" ht="15.75" customHeight="1">
      <c r="A591" s="223"/>
    </row>
    <row r="592" ht="15.75" customHeight="1">
      <c r="A592" s="223"/>
    </row>
    <row r="593" ht="15.75" customHeight="1">
      <c r="A593" s="223"/>
    </row>
    <row r="594" ht="15.75" customHeight="1">
      <c r="A594" s="223"/>
    </row>
    <row r="595" ht="15.75" customHeight="1">
      <c r="A595" s="223"/>
    </row>
    <row r="596" ht="15.75" customHeight="1">
      <c r="A596" s="223"/>
    </row>
    <row r="597" ht="15.75" customHeight="1">
      <c r="A597" s="223"/>
    </row>
    <row r="598" ht="15.75" customHeight="1">
      <c r="A598" s="223"/>
    </row>
    <row r="599" ht="15.75" customHeight="1">
      <c r="A599" s="223"/>
    </row>
    <row r="600" ht="15.75" customHeight="1">
      <c r="A600" s="223"/>
    </row>
    <row r="601" ht="15.75" customHeight="1">
      <c r="A601" s="223"/>
    </row>
    <row r="602" ht="15.75" customHeight="1">
      <c r="A602" s="223"/>
    </row>
    <row r="603" ht="15.75" customHeight="1">
      <c r="A603" s="223"/>
    </row>
    <row r="604" ht="15.75" customHeight="1">
      <c r="A604" s="223"/>
    </row>
    <row r="605" ht="15.75" customHeight="1">
      <c r="A605" s="223"/>
    </row>
    <row r="606" ht="15.75" customHeight="1">
      <c r="A606" s="223"/>
    </row>
    <row r="607" ht="15.75" customHeight="1">
      <c r="A607" s="223"/>
    </row>
    <row r="608" ht="15.75" customHeight="1">
      <c r="A608" s="223"/>
    </row>
    <row r="609" ht="15.75" customHeight="1">
      <c r="A609" s="223"/>
    </row>
    <row r="610" ht="15.75" customHeight="1">
      <c r="A610" s="223"/>
    </row>
    <row r="611" ht="15.75" customHeight="1">
      <c r="A611" s="223"/>
    </row>
    <row r="612" ht="15.75" customHeight="1">
      <c r="A612" s="223"/>
    </row>
    <row r="613" ht="15.75" customHeight="1">
      <c r="A613" s="223"/>
    </row>
    <row r="614" ht="15.75" customHeight="1">
      <c r="A614" s="223"/>
    </row>
    <row r="615" ht="15.75" customHeight="1">
      <c r="A615" s="223"/>
    </row>
    <row r="616" ht="15.75" customHeight="1">
      <c r="A616" s="223"/>
    </row>
    <row r="617" ht="15.75" customHeight="1">
      <c r="A617" s="223"/>
    </row>
    <row r="618" ht="15.75" customHeight="1">
      <c r="A618" s="223"/>
    </row>
    <row r="619" ht="15.75" customHeight="1">
      <c r="A619" s="223"/>
    </row>
    <row r="620" ht="15.75" customHeight="1">
      <c r="A620" s="223"/>
    </row>
    <row r="621" ht="15.75" customHeight="1">
      <c r="A621" s="223"/>
    </row>
    <row r="622" ht="15.75" customHeight="1">
      <c r="A622" s="223"/>
    </row>
    <row r="623" ht="15.75" customHeight="1">
      <c r="A623" s="223"/>
    </row>
    <row r="624" ht="15.75" customHeight="1">
      <c r="A624" s="223"/>
    </row>
    <row r="625" ht="15.75" customHeight="1">
      <c r="A625" s="223"/>
    </row>
    <row r="626" ht="15.75" customHeight="1">
      <c r="A626" s="223"/>
    </row>
    <row r="627" ht="15.75" customHeight="1">
      <c r="A627" s="223"/>
    </row>
    <row r="628" ht="15.75" customHeight="1">
      <c r="A628" s="223"/>
    </row>
    <row r="629" ht="15.75" customHeight="1">
      <c r="A629" s="223"/>
    </row>
    <row r="630" ht="15.75" customHeight="1">
      <c r="A630" s="223"/>
    </row>
    <row r="631" ht="15.75" customHeight="1">
      <c r="A631" s="223"/>
    </row>
    <row r="632" ht="15.75" customHeight="1">
      <c r="A632" s="223"/>
    </row>
    <row r="633" ht="15.75" customHeight="1">
      <c r="A633" s="223"/>
    </row>
    <row r="634" ht="15.75" customHeight="1">
      <c r="A634" s="223"/>
    </row>
    <row r="635" ht="15.75" customHeight="1">
      <c r="A635" s="223"/>
    </row>
    <row r="636" ht="15.75" customHeight="1">
      <c r="A636" s="223"/>
    </row>
    <row r="637" ht="15.75" customHeight="1">
      <c r="A637" s="223"/>
    </row>
    <row r="638" ht="15.75" customHeight="1">
      <c r="A638" s="223"/>
    </row>
    <row r="639" ht="15.75" customHeight="1">
      <c r="A639" s="223"/>
    </row>
    <row r="640" ht="15.75" customHeight="1">
      <c r="A640" s="223"/>
    </row>
    <row r="641" ht="15.75" customHeight="1">
      <c r="A641" s="223"/>
    </row>
    <row r="642" ht="15.75" customHeight="1">
      <c r="A642" s="223"/>
    </row>
    <row r="643" ht="15.75" customHeight="1">
      <c r="A643" s="223"/>
    </row>
    <row r="644" ht="15.75" customHeight="1">
      <c r="A644" s="223"/>
    </row>
    <row r="645" ht="15.75" customHeight="1">
      <c r="A645" s="223"/>
    </row>
    <row r="646" ht="15.75" customHeight="1">
      <c r="A646" s="223"/>
    </row>
    <row r="647" ht="15.75" customHeight="1">
      <c r="A647" s="223"/>
    </row>
    <row r="648" ht="15.75" customHeight="1">
      <c r="A648" s="223"/>
    </row>
    <row r="649" ht="15.75" customHeight="1">
      <c r="A649" s="223"/>
    </row>
    <row r="650" ht="15.75" customHeight="1">
      <c r="A650" s="223"/>
    </row>
    <row r="651" ht="15.75" customHeight="1">
      <c r="A651" s="223"/>
    </row>
    <row r="652" ht="15.75" customHeight="1">
      <c r="A652" s="223"/>
    </row>
    <row r="653" ht="15.75" customHeight="1">
      <c r="A653" s="223"/>
    </row>
    <row r="654" ht="15.75" customHeight="1">
      <c r="A654" s="223"/>
    </row>
    <row r="655" ht="15.75" customHeight="1">
      <c r="A655" s="223"/>
    </row>
    <row r="656" ht="15.75" customHeight="1">
      <c r="A656" s="223"/>
    </row>
    <row r="657" ht="15.75" customHeight="1">
      <c r="A657" s="223"/>
    </row>
    <row r="658" ht="15.75" customHeight="1">
      <c r="A658" s="223"/>
    </row>
    <row r="659" ht="15.75" customHeight="1">
      <c r="A659" s="223"/>
    </row>
    <row r="660" ht="15.75" customHeight="1">
      <c r="A660" s="223"/>
    </row>
    <row r="661" ht="15.75" customHeight="1">
      <c r="A661" s="223"/>
    </row>
    <row r="662" ht="15.75" customHeight="1">
      <c r="A662" s="223"/>
    </row>
    <row r="663" ht="15.75" customHeight="1">
      <c r="A663" s="223"/>
    </row>
    <row r="664" ht="15.75" customHeight="1">
      <c r="A664" s="223"/>
    </row>
    <row r="665" ht="15.75" customHeight="1">
      <c r="A665" s="223"/>
    </row>
    <row r="666" ht="15.75" customHeight="1">
      <c r="A666" s="223"/>
    </row>
    <row r="667" ht="15.75" customHeight="1">
      <c r="A667" s="223"/>
    </row>
    <row r="668" ht="15.75" customHeight="1">
      <c r="A668" s="223"/>
    </row>
    <row r="669" ht="15.75" customHeight="1">
      <c r="A669" s="223"/>
    </row>
    <row r="670" ht="15.75" customHeight="1">
      <c r="A670" s="223"/>
    </row>
    <row r="671" ht="15.75" customHeight="1">
      <c r="A671" s="223"/>
    </row>
    <row r="672" ht="15.75" customHeight="1">
      <c r="A672" s="223"/>
    </row>
    <row r="673" ht="15.75" customHeight="1">
      <c r="A673" s="223"/>
    </row>
    <row r="674" ht="15.75" customHeight="1">
      <c r="A674" s="223"/>
    </row>
    <row r="675" ht="15.75" customHeight="1">
      <c r="A675" s="223"/>
    </row>
    <row r="676" ht="15.75" customHeight="1">
      <c r="A676" s="223"/>
    </row>
    <row r="677" ht="15.75" customHeight="1">
      <c r="A677" s="223"/>
    </row>
    <row r="678" ht="15.75" customHeight="1">
      <c r="A678" s="223"/>
    </row>
    <row r="679" ht="15.75" customHeight="1">
      <c r="A679" s="223"/>
    </row>
    <row r="680" ht="15.75" customHeight="1">
      <c r="A680" s="223"/>
    </row>
    <row r="681" ht="15.75" customHeight="1">
      <c r="A681" s="223"/>
    </row>
    <row r="682" ht="15.75" customHeight="1">
      <c r="A682" s="223"/>
    </row>
    <row r="683" ht="15.75" customHeight="1">
      <c r="A683" s="223"/>
    </row>
    <row r="684" ht="15.75" customHeight="1">
      <c r="A684" s="223"/>
    </row>
    <row r="685" ht="15.75" customHeight="1">
      <c r="A685" s="223"/>
    </row>
    <row r="686" ht="15.75" customHeight="1">
      <c r="A686" s="223"/>
    </row>
    <row r="687" ht="15.75" customHeight="1">
      <c r="A687" s="223"/>
    </row>
    <row r="688" ht="15.75" customHeight="1">
      <c r="A688" s="223"/>
    </row>
    <row r="689" ht="15.75" customHeight="1">
      <c r="A689" s="223"/>
    </row>
    <row r="690" ht="15.75" customHeight="1">
      <c r="A690" s="223"/>
    </row>
    <row r="691" ht="15.75" customHeight="1">
      <c r="A691" s="223"/>
    </row>
    <row r="692" ht="15.75" customHeight="1">
      <c r="A692" s="223"/>
    </row>
    <row r="693" ht="15.75" customHeight="1">
      <c r="A693" s="223"/>
    </row>
    <row r="694" ht="15.75" customHeight="1">
      <c r="A694" s="223"/>
    </row>
    <row r="695" ht="15.75" customHeight="1">
      <c r="A695" s="223"/>
    </row>
    <row r="696" ht="15.75" customHeight="1">
      <c r="A696" s="223"/>
    </row>
    <row r="697" ht="15.75" customHeight="1">
      <c r="A697" s="223"/>
    </row>
    <row r="698" ht="15.75" customHeight="1">
      <c r="A698" s="223"/>
    </row>
    <row r="699" ht="15.75" customHeight="1">
      <c r="A699" s="223"/>
    </row>
    <row r="700" ht="15.75" customHeight="1">
      <c r="A700" s="223"/>
    </row>
    <row r="701" ht="15.75" customHeight="1">
      <c r="A701" s="223"/>
    </row>
    <row r="702" ht="15.75" customHeight="1">
      <c r="A702" s="223"/>
    </row>
    <row r="703" ht="15.75" customHeight="1">
      <c r="A703" s="223"/>
    </row>
    <row r="704" ht="15.75" customHeight="1">
      <c r="A704" s="223"/>
    </row>
    <row r="705" ht="15.75" customHeight="1">
      <c r="A705" s="223"/>
    </row>
    <row r="706" ht="15.75" customHeight="1">
      <c r="A706" s="223"/>
    </row>
    <row r="707" ht="15.75" customHeight="1">
      <c r="A707" s="223"/>
    </row>
    <row r="708" ht="15.75" customHeight="1">
      <c r="A708" s="223"/>
    </row>
    <row r="709" ht="15.75" customHeight="1">
      <c r="A709" s="223"/>
    </row>
    <row r="710" ht="15.75" customHeight="1">
      <c r="A710" s="223"/>
    </row>
    <row r="711" ht="15.75" customHeight="1">
      <c r="A711" s="223"/>
    </row>
    <row r="712" ht="15.75" customHeight="1">
      <c r="A712" s="223"/>
    </row>
    <row r="713" ht="15.75" customHeight="1">
      <c r="A713" s="223"/>
    </row>
    <row r="714" ht="15.75" customHeight="1">
      <c r="A714" s="223"/>
    </row>
    <row r="715" ht="15.75" customHeight="1">
      <c r="A715" s="223"/>
    </row>
    <row r="716" ht="15.75" customHeight="1">
      <c r="A716" s="223"/>
    </row>
    <row r="717" ht="15.75" customHeight="1">
      <c r="A717" s="223"/>
    </row>
    <row r="718" ht="15.75" customHeight="1">
      <c r="A718" s="223"/>
    </row>
    <row r="719" ht="15.75" customHeight="1">
      <c r="A719" s="223"/>
    </row>
    <row r="720" ht="15.75" customHeight="1">
      <c r="A720" s="223"/>
    </row>
    <row r="721" ht="15.75" customHeight="1">
      <c r="A721" s="223"/>
    </row>
    <row r="722" ht="15.75" customHeight="1">
      <c r="A722" s="223"/>
    </row>
    <row r="723" ht="15.75" customHeight="1">
      <c r="A723" s="223"/>
    </row>
    <row r="724" ht="15.75" customHeight="1">
      <c r="A724" s="223"/>
    </row>
    <row r="725" ht="15.75" customHeight="1">
      <c r="A725" s="223"/>
    </row>
    <row r="726" ht="15.75" customHeight="1">
      <c r="A726" s="223"/>
    </row>
    <row r="727" ht="15.75" customHeight="1">
      <c r="A727" s="223"/>
    </row>
    <row r="728" ht="15.75" customHeight="1">
      <c r="A728" s="223"/>
    </row>
    <row r="729" ht="15.75" customHeight="1">
      <c r="A729" s="223"/>
    </row>
    <row r="730" ht="15.75" customHeight="1">
      <c r="A730" s="223"/>
    </row>
    <row r="731" ht="15.75" customHeight="1">
      <c r="A731" s="223"/>
    </row>
    <row r="732" ht="15.75" customHeight="1">
      <c r="A732" s="223"/>
    </row>
    <row r="733" ht="15.75" customHeight="1">
      <c r="A733" s="223"/>
    </row>
    <row r="734" ht="15.75" customHeight="1">
      <c r="A734" s="223"/>
    </row>
    <row r="735" ht="15.75" customHeight="1">
      <c r="A735" s="223"/>
    </row>
    <row r="736" ht="15.75" customHeight="1">
      <c r="A736" s="223"/>
    </row>
    <row r="737" ht="15.75" customHeight="1">
      <c r="A737" s="223"/>
    </row>
    <row r="738" ht="15.75" customHeight="1">
      <c r="A738" s="223"/>
    </row>
    <row r="739" ht="15.75" customHeight="1">
      <c r="A739" s="223"/>
    </row>
    <row r="740" ht="15.75" customHeight="1">
      <c r="A740" s="223"/>
    </row>
    <row r="741" ht="15.75" customHeight="1">
      <c r="A741" s="223"/>
    </row>
    <row r="742" ht="15.75" customHeight="1">
      <c r="A742" s="223"/>
    </row>
    <row r="743" ht="15.75" customHeight="1">
      <c r="A743" s="223"/>
    </row>
    <row r="744" ht="15.75" customHeight="1">
      <c r="A744" s="223"/>
    </row>
    <row r="745" ht="15.75" customHeight="1">
      <c r="A745" s="223"/>
    </row>
    <row r="746" ht="15.75" customHeight="1">
      <c r="A746" s="223"/>
    </row>
    <row r="747" ht="15.75" customHeight="1">
      <c r="A747" s="223"/>
    </row>
    <row r="748" ht="15.75" customHeight="1">
      <c r="A748" s="223"/>
    </row>
    <row r="749" ht="15.75" customHeight="1">
      <c r="A749" s="223"/>
    </row>
    <row r="750" ht="15.75" customHeight="1">
      <c r="A750" s="223"/>
    </row>
    <row r="751" ht="15.75" customHeight="1">
      <c r="A751" s="223"/>
    </row>
    <row r="752" ht="15.75" customHeight="1">
      <c r="A752" s="223"/>
    </row>
    <row r="753" ht="15.75" customHeight="1">
      <c r="A753" s="223"/>
    </row>
    <row r="754" ht="15.75" customHeight="1">
      <c r="A754" s="223"/>
    </row>
    <row r="755" ht="15.75" customHeight="1">
      <c r="A755" s="223"/>
    </row>
    <row r="756" ht="15.75" customHeight="1">
      <c r="A756" s="223"/>
    </row>
    <row r="757" ht="15.75" customHeight="1">
      <c r="A757" s="223"/>
    </row>
    <row r="758" ht="15.75" customHeight="1">
      <c r="A758" s="223"/>
    </row>
    <row r="759" ht="15.75" customHeight="1">
      <c r="A759" s="223"/>
    </row>
    <row r="760" ht="15.75" customHeight="1">
      <c r="A760" s="223"/>
    </row>
    <row r="761" ht="15.75" customHeight="1">
      <c r="A761" s="223"/>
    </row>
    <row r="762" ht="15.75" customHeight="1">
      <c r="A762" s="223"/>
    </row>
    <row r="763" ht="15.75" customHeight="1">
      <c r="A763" s="223"/>
    </row>
    <row r="764" ht="15.75" customHeight="1">
      <c r="A764" s="223"/>
    </row>
    <row r="765" ht="15.75" customHeight="1">
      <c r="A765" s="223"/>
    </row>
    <row r="766" ht="15.75" customHeight="1">
      <c r="A766" s="223"/>
    </row>
    <row r="767" ht="15.75" customHeight="1">
      <c r="A767" s="223"/>
    </row>
    <row r="768" ht="15.75" customHeight="1">
      <c r="A768" s="223"/>
    </row>
    <row r="769" ht="15.75" customHeight="1">
      <c r="A769" s="223"/>
    </row>
    <row r="770" ht="15.75" customHeight="1">
      <c r="A770" s="223"/>
    </row>
    <row r="771" ht="15.75" customHeight="1">
      <c r="A771" s="223"/>
    </row>
    <row r="772" ht="15.75" customHeight="1">
      <c r="A772" s="223"/>
    </row>
    <row r="773" ht="15.75" customHeight="1">
      <c r="A773" s="223"/>
    </row>
    <row r="774" ht="15.75" customHeight="1">
      <c r="A774" s="223"/>
    </row>
    <row r="775" ht="15.75" customHeight="1">
      <c r="A775" s="223"/>
    </row>
    <row r="776" ht="15.75" customHeight="1">
      <c r="A776" s="223"/>
    </row>
    <row r="777" ht="15.75" customHeight="1">
      <c r="A777" s="223"/>
    </row>
    <row r="778" ht="15.75" customHeight="1">
      <c r="A778" s="223"/>
    </row>
    <row r="779" ht="15.75" customHeight="1">
      <c r="A779" s="223"/>
    </row>
    <row r="780" ht="15.75" customHeight="1">
      <c r="A780" s="223"/>
    </row>
    <row r="781" ht="15.75" customHeight="1">
      <c r="A781" s="223"/>
    </row>
    <row r="782" ht="15.75" customHeight="1">
      <c r="A782" s="223"/>
    </row>
    <row r="783" ht="15.75" customHeight="1">
      <c r="A783" s="223"/>
    </row>
    <row r="784" ht="15.75" customHeight="1">
      <c r="A784" s="223"/>
    </row>
    <row r="785" ht="15.75" customHeight="1">
      <c r="A785" s="223"/>
    </row>
    <row r="786" ht="15.75" customHeight="1">
      <c r="A786" s="223"/>
    </row>
    <row r="787" ht="15.75" customHeight="1">
      <c r="A787" s="223"/>
    </row>
    <row r="788" ht="15.75" customHeight="1">
      <c r="A788" s="223"/>
    </row>
    <row r="789" ht="15.75" customHeight="1">
      <c r="A789" s="223"/>
    </row>
    <row r="790" ht="15.75" customHeight="1">
      <c r="A790" s="223"/>
    </row>
    <row r="791" ht="15.75" customHeight="1">
      <c r="A791" s="223"/>
    </row>
    <row r="792" ht="15.75" customHeight="1">
      <c r="A792" s="223"/>
    </row>
    <row r="793" ht="15.75" customHeight="1">
      <c r="A793" s="223"/>
    </row>
    <row r="794" ht="15.75" customHeight="1">
      <c r="A794" s="223"/>
    </row>
    <row r="795" ht="15.75" customHeight="1">
      <c r="A795" s="223"/>
    </row>
    <row r="796" ht="15.75" customHeight="1">
      <c r="A796" s="223"/>
    </row>
    <row r="797" ht="15.75" customHeight="1">
      <c r="A797" s="223"/>
    </row>
    <row r="798" ht="15.75" customHeight="1">
      <c r="A798" s="223"/>
    </row>
    <row r="799" ht="15.75" customHeight="1">
      <c r="A799" s="223"/>
    </row>
    <row r="800" ht="15.75" customHeight="1">
      <c r="A800" s="223"/>
    </row>
    <row r="801" ht="15.75" customHeight="1">
      <c r="A801" s="223"/>
    </row>
    <row r="802" ht="15.75" customHeight="1">
      <c r="A802" s="223"/>
    </row>
    <row r="803" ht="15.75" customHeight="1">
      <c r="A803" s="223"/>
    </row>
    <row r="804" ht="15.75" customHeight="1">
      <c r="A804" s="223"/>
    </row>
    <row r="805" ht="15.75" customHeight="1">
      <c r="A805" s="223"/>
    </row>
    <row r="806" ht="15.75" customHeight="1">
      <c r="A806" s="223"/>
    </row>
    <row r="807" ht="15.75" customHeight="1">
      <c r="A807" s="223"/>
    </row>
    <row r="808" ht="15.75" customHeight="1">
      <c r="A808" s="223"/>
    </row>
    <row r="809" ht="15.75" customHeight="1">
      <c r="A809" s="223"/>
    </row>
    <row r="810" ht="15.75" customHeight="1">
      <c r="A810" s="223"/>
    </row>
    <row r="811" ht="15.75" customHeight="1">
      <c r="A811" s="223"/>
    </row>
    <row r="812" ht="15.75" customHeight="1">
      <c r="A812" s="223"/>
    </row>
    <row r="813" ht="15.75" customHeight="1">
      <c r="A813" s="223"/>
    </row>
    <row r="814" ht="15.75" customHeight="1">
      <c r="A814" s="223"/>
    </row>
    <row r="815" ht="15.75" customHeight="1">
      <c r="A815" s="223"/>
    </row>
    <row r="816" ht="15.75" customHeight="1">
      <c r="A816" s="223"/>
    </row>
    <row r="817" ht="15.75" customHeight="1">
      <c r="A817" s="223"/>
    </row>
    <row r="818" ht="15.75" customHeight="1">
      <c r="A818" s="223"/>
    </row>
    <row r="819" ht="15.75" customHeight="1">
      <c r="A819" s="223"/>
    </row>
    <row r="820" ht="15.75" customHeight="1">
      <c r="A820" s="223"/>
    </row>
    <row r="821" ht="15.75" customHeight="1">
      <c r="A821" s="223"/>
    </row>
    <row r="822" ht="15.75" customHeight="1">
      <c r="A822" s="223"/>
    </row>
    <row r="823" ht="15.75" customHeight="1">
      <c r="A823" s="223"/>
    </row>
    <row r="824" ht="15.75" customHeight="1">
      <c r="A824" s="223"/>
    </row>
    <row r="825" ht="15.75" customHeight="1">
      <c r="A825" s="223"/>
    </row>
    <row r="826" ht="15.75" customHeight="1">
      <c r="A826" s="223"/>
    </row>
    <row r="827" ht="15.75" customHeight="1">
      <c r="A827" s="223"/>
    </row>
    <row r="828" ht="15.75" customHeight="1">
      <c r="A828" s="223"/>
    </row>
    <row r="829" ht="15.75" customHeight="1">
      <c r="A829" s="223"/>
    </row>
    <row r="830" ht="15.75" customHeight="1">
      <c r="A830" s="223"/>
    </row>
    <row r="831" ht="15.75" customHeight="1">
      <c r="A831" s="223"/>
    </row>
    <row r="832" ht="15.75" customHeight="1">
      <c r="A832" s="223"/>
    </row>
    <row r="833" ht="15.75" customHeight="1">
      <c r="A833" s="223"/>
    </row>
    <row r="834" ht="15.75" customHeight="1">
      <c r="A834" s="223"/>
    </row>
    <row r="835" ht="15.75" customHeight="1">
      <c r="A835" s="223"/>
    </row>
    <row r="836" ht="15.75" customHeight="1">
      <c r="A836" s="223"/>
    </row>
    <row r="837" ht="15.75" customHeight="1">
      <c r="A837" s="223"/>
    </row>
    <row r="838" ht="15.75" customHeight="1">
      <c r="A838" s="223"/>
    </row>
    <row r="839" ht="15.75" customHeight="1">
      <c r="A839" s="223"/>
    </row>
    <row r="840" ht="15.75" customHeight="1">
      <c r="A840" s="223"/>
    </row>
    <row r="841" ht="15.75" customHeight="1">
      <c r="A841" s="223"/>
    </row>
    <row r="842" ht="15.75" customHeight="1">
      <c r="A842" s="223"/>
    </row>
    <row r="843" ht="15.75" customHeight="1">
      <c r="A843" s="223"/>
    </row>
    <row r="844" ht="15.75" customHeight="1">
      <c r="A844" s="223"/>
    </row>
    <row r="845" ht="15.75" customHeight="1">
      <c r="A845" s="223"/>
    </row>
    <row r="846" ht="15.75" customHeight="1">
      <c r="A846" s="223"/>
    </row>
    <row r="847" ht="15.75" customHeight="1">
      <c r="A847" s="223"/>
    </row>
    <row r="848" ht="15.75" customHeight="1">
      <c r="A848" s="223"/>
    </row>
    <row r="849" ht="15.75" customHeight="1">
      <c r="A849" s="223"/>
    </row>
    <row r="850" ht="15.75" customHeight="1">
      <c r="A850" s="223"/>
    </row>
    <row r="851" ht="15.75" customHeight="1">
      <c r="A851" s="223"/>
    </row>
    <row r="852" ht="15.75" customHeight="1">
      <c r="A852" s="223"/>
    </row>
    <row r="853" ht="15.75" customHeight="1">
      <c r="A853" s="223"/>
    </row>
    <row r="854" ht="15.75" customHeight="1">
      <c r="A854" s="223"/>
    </row>
    <row r="855" ht="15.75" customHeight="1">
      <c r="A855" s="223"/>
    </row>
    <row r="856" ht="15.75" customHeight="1">
      <c r="A856" s="223"/>
    </row>
    <row r="857" ht="15.75" customHeight="1">
      <c r="A857" s="223"/>
    </row>
    <row r="858" ht="15.75" customHeight="1">
      <c r="A858" s="223"/>
    </row>
    <row r="859" ht="15.75" customHeight="1">
      <c r="A859" s="223"/>
    </row>
    <row r="860" ht="15.75" customHeight="1">
      <c r="A860" s="223"/>
    </row>
    <row r="861" ht="15.75" customHeight="1">
      <c r="A861" s="223"/>
    </row>
    <row r="862" ht="15.75" customHeight="1">
      <c r="A862" s="223"/>
    </row>
    <row r="863" ht="15.75" customHeight="1">
      <c r="A863" s="223"/>
    </row>
    <row r="864" ht="15.75" customHeight="1">
      <c r="A864" s="223"/>
    </row>
    <row r="865" ht="15.75" customHeight="1">
      <c r="A865" s="223"/>
    </row>
    <row r="866" ht="15.75" customHeight="1">
      <c r="A866" s="223"/>
    </row>
    <row r="867" ht="15.75" customHeight="1">
      <c r="A867" s="223"/>
    </row>
    <row r="868" ht="15.75" customHeight="1">
      <c r="A868" s="223"/>
    </row>
    <row r="869" ht="15.75" customHeight="1">
      <c r="A869" s="223"/>
    </row>
    <row r="870" ht="15.75" customHeight="1">
      <c r="A870" s="223"/>
    </row>
    <row r="871" ht="15.75" customHeight="1">
      <c r="A871" s="223"/>
    </row>
    <row r="872" ht="15.75" customHeight="1">
      <c r="A872" s="223"/>
    </row>
    <row r="873" ht="15.75" customHeight="1">
      <c r="A873" s="223"/>
    </row>
    <row r="874" ht="15.75" customHeight="1">
      <c r="A874" s="223"/>
    </row>
    <row r="875" ht="15.75" customHeight="1">
      <c r="A875" s="223"/>
    </row>
    <row r="876" ht="15.75" customHeight="1">
      <c r="A876" s="223"/>
    </row>
    <row r="877" ht="15.75" customHeight="1">
      <c r="A877" s="223"/>
    </row>
    <row r="878" ht="15.75" customHeight="1">
      <c r="A878" s="223"/>
    </row>
    <row r="879" ht="15.75" customHeight="1">
      <c r="A879" s="223"/>
    </row>
    <row r="880" ht="15.75" customHeight="1">
      <c r="A880" s="223"/>
    </row>
    <row r="881" ht="15.75" customHeight="1">
      <c r="A881" s="223"/>
    </row>
    <row r="882" ht="15.75" customHeight="1">
      <c r="A882" s="223"/>
    </row>
    <row r="883" ht="15.75" customHeight="1">
      <c r="A883" s="223"/>
    </row>
    <row r="884" ht="15.75" customHeight="1">
      <c r="A884" s="223"/>
    </row>
    <row r="885" ht="15.75" customHeight="1">
      <c r="A885" s="223"/>
    </row>
    <row r="886" ht="15.75" customHeight="1">
      <c r="A886" s="223"/>
    </row>
    <row r="887" ht="15.75" customHeight="1">
      <c r="A887" s="223"/>
    </row>
    <row r="888" ht="15.75" customHeight="1">
      <c r="A888" s="223"/>
    </row>
    <row r="889" ht="15.75" customHeight="1">
      <c r="A889" s="223"/>
    </row>
    <row r="890" ht="15.75" customHeight="1">
      <c r="A890" s="223"/>
    </row>
    <row r="891" ht="15.75" customHeight="1">
      <c r="A891" s="223"/>
    </row>
    <row r="892" ht="15.75" customHeight="1">
      <c r="A892" s="223"/>
    </row>
    <row r="893" ht="15.75" customHeight="1">
      <c r="A893" s="223"/>
    </row>
    <row r="894" ht="15.75" customHeight="1">
      <c r="A894" s="223"/>
    </row>
    <row r="895" ht="15.75" customHeight="1">
      <c r="A895" s="223"/>
    </row>
    <row r="896" ht="15.75" customHeight="1">
      <c r="A896" s="223"/>
    </row>
    <row r="897" ht="15.75" customHeight="1">
      <c r="A897" s="223"/>
    </row>
    <row r="898" ht="15.75" customHeight="1">
      <c r="A898" s="223"/>
    </row>
    <row r="899" ht="15.75" customHeight="1">
      <c r="A899" s="223"/>
    </row>
    <row r="900" ht="15.75" customHeight="1">
      <c r="A900" s="223"/>
    </row>
    <row r="901" ht="15.75" customHeight="1">
      <c r="A901" s="223"/>
    </row>
    <row r="902" ht="15.75" customHeight="1">
      <c r="A902" s="223"/>
    </row>
    <row r="903" ht="15.75" customHeight="1">
      <c r="A903" s="223"/>
    </row>
    <row r="904" ht="15.75" customHeight="1">
      <c r="A904" s="223"/>
    </row>
    <row r="905" ht="15.75" customHeight="1">
      <c r="A905" s="223"/>
    </row>
    <row r="906" ht="15.75" customHeight="1">
      <c r="A906" s="223"/>
    </row>
    <row r="907" ht="15.75" customHeight="1">
      <c r="A907" s="223"/>
    </row>
    <row r="908" ht="15.75" customHeight="1">
      <c r="A908" s="223"/>
    </row>
    <row r="909" ht="15.75" customHeight="1">
      <c r="A909" s="223"/>
    </row>
    <row r="910" ht="15.75" customHeight="1">
      <c r="A910" s="223"/>
    </row>
    <row r="911" ht="15.75" customHeight="1">
      <c r="A911" s="223"/>
    </row>
    <row r="912" ht="15.75" customHeight="1">
      <c r="A912" s="223"/>
    </row>
    <row r="913" ht="15.75" customHeight="1">
      <c r="A913" s="223"/>
    </row>
    <row r="914" ht="15.75" customHeight="1">
      <c r="A914" s="223"/>
    </row>
    <row r="915" ht="15.75" customHeight="1">
      <c r="A915" s="223"/>
    </row>
    <row r="916" ht="15.75" customHeight="1">
      <c r="A916" s="223"/>
    </row>
    <row r="917" ht="15.75" customHeight="1">
      <c r="A917" s="223"/>
    </row>
    <row r="918" ht="15.75" customHeight="1">
      <c r="A918" s="223"/>
    </row>
    <row r="919" ht="15.75" customHeight="1">
      <c r="A919" s="223"/>
    </row>
    <row r="920" ht="15.75" customHeight="1">
      <c r="A920" s="223"/>
    </row>
    <row r="921" ht="15.75" customHeight="1">
      <c r="A921" s="223"/>
    </row>
    <row r="922" ht="15.75" customHeight="1">
      <c r="A922" s="223"/>
    </row>
    <row r="923" ht="15.75" customHeight="1">
      <c r="A923" s="223"/>
    </row>
    <row r="924" ht="15.75" customHeight="1">
      <c r="A924" s="223"/>
    </row>
    <row r="925" ht="15.75" customHeight="1">
      <c r="A925" s="223"/>
    </row>
    <row r="926" ht="15.75" customHeight="1">
      <c r="A926" s="223"/>
    </row>
    <row r="927" ht="15.75" customHeight="1">
      <c r="A927" s="223"/>
    </row>
    <row r="928" ht="15.75" customHeight="1">
      <c r="A928" s="223"/>
    </row>
    <row r="929" ht="15.75" customHeight="1">
      <c r="A929" s="223"/>
    </row>
    <row r="930" ht="15.75" customHeight="1">
      <c r="A930" s="223"/>
    </row>
    <row r="931" ht="15.75" customHeight="1">
      <c r="A931" s="223"/>
    </row>
    <row r="932" ht="15.75" customHeight="1">
      <c r="A932" s="223"/>
    </row>
    <row r="933" ht="15.75" customHeight="1">
      <c r="A933" s="223"/>
    </row>
    <row r="934" ht="15.75" customHeight="1">
      <c r="A934" s="223"/>
    </row>
    <row r="935" ht="15.75" customHeight="1">
      <c r="A935" s="223"/>
    </row>
    <row r="936" ht="15.75" customHeight="1">
      <c r="A936" s="223"/>
    </row>
    <row r="937" ht="15.75" customHeight="1">
      <c r="A937" s="223"/>
    </row>
    <row r="938" ht="15.75" customHeight="1">
      <c r="A938" s="223"/>
    </row>
    <row r="939" ht="15.75" customHeight="1">
      <c r="A939" s="223"/>
    </row>
    <row r="940" ht="15.75" customHeight="1">
      <c r="A940" s="223"/>
    </row>
    <row r="941" ht="15.75" customHeight="1">
      <c r="A941" s="223"/>
    </row>
    <row r="942" ht="15.75" customHeight="1">
      <c r="A942" s="223"/>
    </row>
    <row r="943" ht="15.75" customHeight="1">
      <c r="A943" s="223"/>
    </row>
    <row r="944" ht="15.75" customHeight="1">
      <c r="A944" s="223"/>
    </row>
    <row r="945" ht="15.75" customHeight="1">
      <c r="A945" s="223"/>
    </row>
    <row r="946" ht="15.75" customHeight="1">
      <c r="A946" s="223"/>
    </row>
    <row r="947" ht="15.75" customHeight="1">
      <c r="A947" s="223"/>
    </row>
    <row r="948" ht="15.75" customHeight="1">
      <c r="A948" s="223"/>
    </row>
    <row r="949" ht="15.75" customHeight="1">
      <c r="A949" s="223"/>
    </row>
    <row r="950" ht="15.75" customHeight="1">
      <c r="A950" s="223"/>
    </row>
    <row r="951" ht="15.75" customHeight="1">
      <c r="A951" s="223"/>
    </row>
    <row r="952" ht="15.75" customHeight="1">
      <c r="A952" s="223"/>
    </row>
    <row r="953" ht="15.75" customHeight="1">
      <c r="A953" s="223"/>
    </row>
    <row r="954" ht="15.75" customHeight="1">
      <c r="A954" s="223"/>
    </row>
    <row r="955" ht="15.75" customHeight="1">
      <c r="A955" s="223"/>
    </row>
    <row r="956" ht="15.75" customHeight="1">
      <c r="A956" s="223"/>
    </row>
    <row r="957" ht="15.75" customHeight="1">
      <c r="A957" s="223"/>
    </row>
    <row r="958" ht="15.75" customHeight="1">
      <c r="A958" s="223"/>
    </row>
    <row r="959" ht="15.75" customHeight="1">
      <c r="A959" s="223"/>
    </row>
    <row r="960" ht="15.75" customHeight="1">
      <c r="A960" s="223"/>
    </row>
    <row r="961" ht="15.75" customHeight="1">
      <c r="A961" s="223"/>
    </row>
    <row r="962" ht="15.75" customHeight="1">
      <c r="A962" s="223"/>
    </row>
    <row r="963" ht="15.75" customHeight="1">
      <c r="A963" s="223"/>
    </row>
    <row r="964" ht="15.75" customHeight="1">
      <c r="A964" s="223"/>
    </row>
    <row r="965" ht="15.75" customHeight="1">
      <c r="A965" s="223"/>
    </row>
    <row r="966" ht="15.75" customHeight="1">
      <c r="A966" s="223"/>
    </row>
    <row r="967" ht="15.75" customHeight="1">
      <c r="A967" s="223"/>
    </row>
    <row r="968" ht="15.75" customHeight="1">
      <c r="A968" s="223"/>
    </row>
    <row r="969" ht="15.75" customHeight="1">
      <c r="A969" s="223"/>
    </row>
    <row r="970" ht="15.75" customHeight="1">
      <c r="A970" s="223"/>
    </row>
    <row r="971" ht="15.75" customHeight="1">
      <c r="A971" s="223"/>
    </row>
    <row r="972" ht="15.75" customHeight="1">
      <c r="A972" s="223"/>
    </row>
    <row r="973" ht="15.75" customHeight="1">
      <c r="A973" s="223"/>
    </row>
    <row r="974" ht="15.75" customHeight="1">
      <c r="A974" s="223"/>
    </row>
    <row r="975" ht="15.75" customHeight="1">
      <c r="A975" s="223"/>
    </row>
    <row r="976" ht="15.75" customHeight="1">
      <c r="A976" s="223"/>
    </row>
    <row r="977" ht="15.75" customHeight="1">
      <c r="A977" s="223"/>
    </row>
    <row r="978" ht="15.75" customHeight="1">
      <c r="A978" s="223"/>
    </row>
    <row r="979" ht="15.75" customHeight="1">
      <c r="A979" s="223"/>
    </row>
    <row r="980" ht="15.75" customHeight="1">
      <c r="A980" s="223"/>
    </row>
    <row r="981" ht="15.75" customHeight="1">
      <c r="A981" s="223"/>
    </row>
    <row r="982" ht="15.75" customHeight="1">
      <c r="A982" s="223"/>
    </row>
    <row r="983" ht="15.75" customHeight="1">
      <c r="A983" s="223"/>
    </row>
    <row r="984" ht="15.75" customHeight="1">
      <c r="A984" s="223"/>
    </row>
    <row r="985" ht="15.75" customHeight="1">
      <c r="A985" s="223"/>
    </row>
    <row r="986" ht="15.75" customHeight="1">
      <c r="A986" s="223"/>
    </row>
    <row r="987" ht="15.75" customHeight="1">
      <c r="A987" s="223"/>
    </row>
    <row r="988" ht="15.75" customHeight="1">
      <c r="A988" s="223"/>
    </row>
    <row r="989" ht="15.75" customHeight="1">
      <c r="A989" s="223"/>
    </row>
    <row r="990" ht="15.75" customHeight="1">
      <c r="A990" s="223"/>
    </row>
    <row r="991" ht="15.75" customHeight="1">
      <c r="A991" s="223"/>
    </row>
    <row r="992" ht="15.75" customHeight="1">
      <c r="A992" s="223"/>
    </row>
    <row r="993" ht="15.75" customHeight="1">
      <c r="A993" s="223"/>
    </row>
    <row r="994" ht="15.75" customHeight="1">
      <c r="A994" s="223"/>
    </row>
    <row r="995" ht="15.75" customHeight="1">
      <c r="A995" s="223"/>
    </row>
    <row r="996" ht="15.75" customHeight="1">
      <c r="A996" s="223"/>
    </row>
    <row r="997" ht="15.75" customHeight="1">
      <c r="A997" s="223"/>
    </row>
    <row r="998" ht="15.75" customHeight="1">
      <c r="A998" s="223"/>
    </row>
    <row r="999" ht="15.75" customHeight="1">
      <c r="A999" s="223"/>
    </row>
    <row r="1000" ht="15.75" customHeight="1">
      <c r="A1000" s="223"/>
    </row>
    <row r="1001" ht="15.75" customHeight="1">
      <c r="A1001" s="223"/>
    </row>
    <row r="1002" ht="15.75" customHeight="1">
      <c r="A1002" s="223"/>
    </row>
    <row r="1003" ht="15.75" customHeight="1">
      <c r="A1003" s="223"/>
    </row>
    <row r="1004" ht="15.75" customHeight="1">
      <c r="A1004" s="223"/>
    </row>
    <row r="1005" ht="15.75" customHeight="1">
      <c r="A1005" s="223"/>
    </row>
    <row r="1006" ht="15.75" customHeight="1">
      <c r="A1006" s="223"/>
    </row>
    <row r="1007" ht="15.75" customHeight="1">
      <c r="A1007" s="223"/>
    </row>
    <row r="1008" ht="15.75" customHeight="1">
      <c r="A1008" s="223"/>
    </row>
    <row r="1009" ht="15.75" customHeight="1">
      <c r="A1009" s="223"/>
    </row>
    <row r="1010" ht="15.75" customHeight="1">
      <c r="A1010" s="223"/>
    </row>
    <row r="1011" ht="15.75" customHeight="1">
      <c r="A1011" s="223"/>
    </row>
    <row r="1012" ht="15.75" customHeight="1">
      <c r="A1012" s="223"/>
    </row>
    <row r="1013" ht="15.75" customHeight="1">
      <c r="A1013" s="223"/>
    </row>
    <row r="1014" ht="15.75" customHeight="1">
      <c r="A1014" s="223"/>
    </row>
    <row r="1015" ht="15.75" customHeight="1">
      <c r="A1015" s="223"/>
    </row>
    <row r="1016" ht="15.75" customHeight="1">
      <c r="A1016" s="223"/>
    </row>
    <row r="1017" ht="15.75" customHeight="1">
      <c r="A1017" s="223"/>
    </row>
    <row r="1018" ht="15.75" customHeight="1">
      <c r="A1018" s="223"/>
    </row>
    <row r="1019" ht="15.75" customHeight="1">
      <c r="A1019" s="223"/>
    </row>
    <row r="1020" ht="15.75" customHeight="1">
      <c r="A1020" s="223"/>
    </row>
    <row r="1021" ht="15.75" customHeight="1">
      <c r="A1021" s="223"/>
    </row>
    <row r="1022" ht="15.75" customHeight="1">
      <c r="A1022" s="223"/>
    </row>
    <row r="1023" ht="15.75" customHeight="1">
      <c r="A1023" s="223"/>
    </row>
    <row r="1024" ht="15.75" customHeight="1">
      <c r="A1024" s="223"/>
    </row>
    <row r="1025" ht="15.75" customHeight="1">
      <c r="A1025" s="223"/>
    </row>
    <row r="1026" ht="15.75" customHeight="1">
      <c r="A1026" s="223"/>
    </row>
    <row r="1027" ht="15.75" customHeight="1">
      <c r="A1027" s="223"/>
    </row>
    <row r="1028" ht="15.75" customHeight="1">
      <c r="A1028" s="223"/>
    </row>
    <row r="1029" ht="15.75" customHeight="1">
      <c r="A1029" s="223"/>
    </row>
    <row r="1030" ht="15.75" customHeight="1">
      <c r="A1030" s="223"/>
    </row>
    <row r="1031" ht="15.75" customHeight="1">
      <c r="A1031" s="223"/>
    </row>
    <row r="1032" ht="15.75" customHeight="1">
      <c r="A1032" s="223"/>
    </row>
    <row r="1033" ht="15.75" customHeight="1">
      <c r="A1033" s="223"/>
    </row>
    <row r="1034" ht="15.75" customHeight="1">
      <c r="A1034" s="223"/>
    </row>
    <row r="1035" ht="15.75" customHeight="1">
      <c r="A1035" s="223"/>
    </row>
    <row r="1036" ht="15.75" customHeight="1">
      <c r="A1036" s="223"/>
    </row>
    <row r="1037" ht="15.75" customHeight="1">
      <c r="A1037" s="223"/>
    </row>
    <row r="1038" ht="15.75" customHeight="1">
      <c r="A1038" s="223"/>
    </row>
    <row r="1039" ht="15.75" customHeight="1">
      <c r="A1039" s="223"/>
    </row>
    <row r="1040" ht="15.75" customHeight="1">
      <c r="A1040" s="223"/>
    </row>
    <row r="1041" ht="15.75" customHeight="1">
      <c r="A1041" s="223"/>
    </row>
    <row r="1042" ht="15.75" customHeight="1">
      <c r="A1042" s="223"/>
    </row>
    <row r="1043" ht="15.75" customHeight="1">
      <c r="A1043" s="223"/>
    </row>
    <row r="1044" ht="15.75" customHeight="1">
      <c r="A1044" s="223"/>
    </row>
    <row r="1045" ht="15.75" customHeight="1">
      <c r="A1045" s="223"/>
    </row>
    <row r="1046" ht="15.75" customHeight="1">
      <c r="A1046" s="223"/>
    </row>
    <row r="1047" ht="15.75" customHeight="1">
      <c r="A1047" s="223"/>
    </row>
    <row r="1048" ht="15.75" customHeight="1">
      <c r="A1048" s="223"/>
    </row>
    <row r="1049" ht="15.75" customHeight="1">
      <c r="A1049" s="223"/>
    </row>
    <row r="1050" ht="15.75" customHeight="1">
      <c r="A1050" s="223"/>
    </row>
    <row r="1051" ht="15.75" customHeight="1">
      <c r="A1051" s="223"/>
    </row>
    <row r="1052" ht="15.75" customHeight="1">
      <c r="A1052" s="223"/>
    </row>
    <row r="1053" ht="15.75" customHeight="1">
      <c r="A1053" s="223"/>
    </row>
    <row r="1054" ht="15.75" customHeight="1">
      <c r="A1054" s="223"/>
    </row>
    <row r="1055" ht="15.75" customHeight="1">
      <c r="A1055" s="223"/>
    </row>
    <row r="1056" ht="15.75" customHeight="1">
      <c r="A1056" s="223"/>
    </row>
    <row r="1057" ht="15.75" customHeight="1">
      <c r="A1057" s="223"/>
    </row>
    <row r="1058" ht="15.75" customHeight="1">
      <c r="A1058" s="223"/>
    </row>
    <row r="1059" ht="15.75" customHeight="1">
      <c r="A1059" s="223"/>
    </row>
    <row r="1060" ht="15.75" customHeight="1">
      <c r="A1060" s="223"/>
    </row>
    <row r="1061" ht="15.75" customHeight="1">
      <c r="A1061" s="223"/>
    </row>
    <row r="1062" ht="15.75" customHeight="1">
      <c r="A1062" s="223"/>
    </row>
    <row r="1063" ht="15.75" customHeight="1">
      <c r="A1063" s="223"/>
    </row>
    <row r="1064" ht="15.75" customHeight="1">
      <c r="A1064" s="223"/>
    </row>
    <row r="1065" ht="15.75" customHeight="1">
      <c r="A1065" s="223"/>
    </row>
    <row r="1066" ht="15.75" customHeight="1">
      <c r="A1066" s="223"/>
    </row>
    <row r="1067" ht="15.75" customHeight="1">
      <c r="A1067" s="223"/>
    </row>
    <row r="1068" ht="15.75" customHeight="1">
      <c r="A1068" s="223"/>
    </row>
    <row r="1069" ht="15.75" customHeight="1">
      <c r="A1069" s="223"/>
    </row>
    <row r="1070" ht="15.75" customHeight="1">
      <c r="A1070" s="223"/>
    </row>
    <row r="1071" ht="15.75" customHeight="1">
      <c r="A1071" s="223"/>
    </row>
    <row r="1072" ht="15.75" customHeight="1">
      <c r="A1072" s="223"/>
    </row>
    <row r="1073" ht="15.75" customHeight="1">
      <c r="A1073" s="223"/>
    </row>
    <row r="1074" ht="15.75" customHeight="1">
      <c r="A1074" s="223"/>
    </row>
    <row r="1075" ht="15.75" customHeight="1">
      <c r="A1075" s="223"/>
    </row>
    <row r="1076" ht="15.75" customHeight="1">
      <c r="A1076" s="223"/>
    </row>
    <row r="1077" ht="15.75" customHeight="1">
      <c r="A1077" s="223"/>
    </row>
    <row r="1078" ht="15.75" customHeight="1">
      <c r="A1078" s="223"/>
    </row>
    <row r="1079" ht="15.75" customHeight="1">
      <c r="A1079" s="223"/>
    </row>
    <row r="1080" ht="15.75" customHeight="1">
      <c r="A1080" s="223"/>
    </row>
    <row r="1081" ht="15.75" customHeight="1">
      <c r="A1081" s="223"/>
    </row>
    <row r="1082" ht="15.75" customHeight="1">
      <c r="A1082" s="223"/>
    </row>
    <row r="1083" ht="15.75" customHeight="1">
      <c r="A1083" s="223"/>
    </row>
    <row r="1084" ht="15.75" customHeight="1">
      <c r="A1084" s="223"/>
    </row>
    <row r="1085" ht="15.75" customHeight="1">
      <c r="A1085" s="223"/>
    </row>
    <row r="1086" ht="15.75" customHeight="1">
      <c r="A1086" s="223"/>
    </row>
    <row r="1087" ht="15.75" customHeight="1">
      <c r="A1087" s="223"/>
    </row>
    <row r="1088" ht="15.75" customHeight="1">
      <c r="A1088" s="223"/>
    </row>
    <row r="1089" ht="15.75" customHeight="1">
      <c r="A1089" s="223"/>
    </row>
    <row r="1090" ht="15.75" customHeight="1">
      <c r="A1090" s="223"/>
    </row>
    <row r="1091" ht="15.75" customHeight="1">
      <c r="A1091" s="223"/>
    </row>
    <row r="1092" ht="15.75" customHeight="1">
      <c r="A1092" s="223"/>
    </row>
    <row r="1093" ht="15.75" customHeight="1">
      <c r="A1093" s="223"/>
    </row>
    <row r="1094" ht="15.75" customHeight="1">
      <c r="A1094" s="223"/>
    </row>
    <row r="1095" ht="15.75" customHeight="1">
      <c r="A1095" s="223"/>
    </row>
    <row r="1096" ht="15.75" customHeight="1">
      <c r="A1096" s="223"/>
    </row>
    <row r="1097" ht="15.75" customHeight="1">
      <c r="A1097" s="223"/>
    </row>
    <row r="1098" ht="15.75" customHeight="1">
      <c r="A1098" s="223"/>
    </row>
    <row r="1099" ht="15.75" customHeight="1">
      <c r="A1099" s="223"/>
    </row>
    <row r="1100" ht="15.75" customHeight="1">
      <c r="A1100" s="223"/>
    </row>
    <row r="1101" ht="15.75" customHeight="1">
      <c r="A1101" s="223"/>
    </row>
    <row r="1102" ht="15.75" customHeight="1">
      <c r="A1102" s="223"/>
    </row>
    <row r="1103" ht="15.75" customHeight="1">
      <c r="A1103" s="223"/>
    </row>
    <row r="1104" ht="15.75" customHeight="1">
      <c r="A1104" s="223"/>
    </row>
    <row r="1105" ht="15.75" customHeight="1">
      <c r="A1105" s="223"/>
    </row>
    <row r="1106" ht="15.75" customHeight="1">
      <c r="A1106" s="223"/>
    </row>
    <row r="1107" ht="15.75" customHeight="1">
      <c r="A1107" s="223"/>
    </row>
    <row r="1108" ht="15.75" customHeight="1">
      <c r="A1108" s="223"/>
    </row>
    <row r="1109" ht="15.75" customHeight="1">
      <c r="A1109" s="223"/>
    </row>
    <row r="1110" ht="15.75" customHeight="1">
      <c r="A1110" s="223"/>
    </row>
    <row r="1111" ht="15.75" customHeight="1">
      <c r="A1111" s="223"/>
    </row>
    <row r="1112" ht="15.75" customHeight="1">
      <c r="A1112" s="223"/>
    </row>
    <row r="1113" ht="15.75" customHeight="1">
      <c r="A1113" s="223"/>
    </row>
    <row r="1114" ht="15.75" customHeight="1">
      <c r="A1114" s="223"/>
    </row>
    <row r="1115" ht="15.75" customHeight="1">
      <c r="A1115" s="223"/>
    </row>
    <row r="1116" ht="15.75" customHeight="1">
      <c r="A1116" s="223"/>
    </row>
    <row r="1117" ht="15.75" customHeight="1">
      <c r="A1117" s="223"/>
    </row>
    <row r="1118" ht="15.75" customHeight="1">
      <c r="A1118" s="223"/>
    </row>
    <row r="1119" ht="15.75" customHeight="1">
      <c r="A1119" s="223"/>
    </row>
    <row r="1120" ht="15.75" customHeight="1">
      <c r="A1120" s="223"/>
    </row>
    <row r="1121" ht="15.75" customHeight="1">
      <c r="A1121" s="223"/>
    </row>
    <row r="1122" ht="15.75" customHeight="1">
      <c r="A1122" s="223"/>
    </row>
    <row r="1123" ht="15.75" customHeight="1">
      <c r="A1123" s="223"/>
    </row>
    <row r="1124" ht="15.75" customHeight="1">
      <c r="A1124" s="223"/>
    </row>
    <row r="1125" ht="15.75" customHeight="1">
      <c r="A1125" s="223"/>
    </row>
    <row r="1126" ht="15.75" customHeight="1">
      <c r="A1126" s="223"/>
    </row>
    <row r="1127" ht="15.75" customHeight="1">
      <c r="A1127" s="223"/>
    </row>
    <row r="1128" ht="15.75" customHeight="1">
      <c r="A1128" s="223"/>
    </row>
    <row r="1129" ht="15.75" customHeight="1">
      <c r="A1129" s="223"/>
    </row>
    <row r="1130" ht="15.75" customHeight="1">
      <c r="A1130" s="223"/>
    </row>
    <row r="1131" ht="15.75" customHeight="1">
      <c r="A1131" s="223"/>
    </row>
    <row r="1132" ht="15.75" customHeight="1">
      <c r="A1132" s="223"/>
    </row>
    <row r="1133" ht="15.75" customHeight="1">
      <c r="A1133" s="223"/>
    </row>
    <row r="1134" ht="15.75" customHeight="1">
      <c r="A1134" s="223"/>
    </row>
    <row r="1135" ht="15.75" customHeight="1">
      <c r="A1135" s="223"/>
    </row>
    <row r="1136" ht="15.75" customHeight="1">
      <c r="A1136" s="223"/>
    </row>
    <row r="1137" ht="15.75" customHeight="1">
      <c r="A1137" s="223"/>
    </row>
    <row r="1138" ht="15.75" customHeight="1">
      <c r="A1138" s="223"/>
    </row>
    <row r="1139" ht="15.75" customHeight="1">
      <c r="A1139" s="223"/>
    </row>
    <row r="1140" ht="15.75" customHeight="1">
      <c r="A1140" s="223"/>
    </row>
    <row r="1141" ht="15.75" customHeight="1">
      <c r="A1141" s="223"/>
    </row>
    <row r="1142" ht="15.75" customHeight="1">
      <c r="A1142" s="223"/>
    </row>
    <row r="1143" ht="15.75" customHeight="1">
      <c r="A1143" s="223"/>
    </row>
    <row r="1144" ht="15.75" customHeight="1">
      <c r="A1144" s="223"/>
    </row>
    <row r="1145" ht="15.75" customHeight="1">
      <c r="A1145" s="223"/>
    </row>
    <row r="1146" ht="15.75" customHeight="1">
      <c r="A1146" s="223"/>
    </row>
    <row r="1147" ht="15.75" customHeight="1">
      <c r="A1147" s="223"/>
    </row>
    <row r="1148" ht="15.75" customHeight="1">
      <c r="A1148" s="223"/>
    </row>
    <row r="1149" ht="15.75" customHeight="1">
      <c r="A1149" s="223"/>
    </row>
    <row r="1150" ht="15.75" customHeight="1">
      <c r="A1150" s="223"/>
    </row>
    <row r="1151" ht="15.75" customHeight="1">
      <c r="A1151" s="223"/>
    </row>
    <row r="1152" ht="15.75" customHeight="1">
      <c r="A1152" s="223"/>
    </row>
    <row r="1153" ht="15.75" customHeight="1">
      <c r="A1153" s="223"/>
    </row>
    <row r="1154" ht="15.75" customHeight="1">
      <c r="A1154" s="223"/>
    </row>
    <row r="1155" ht="15.75" customHeight="1">
      <c r="A1155" s="223"/>
    </row>
    <row r="1156" ht="15.75" customHeight="1">
      <c r="A1156" s="223"/>
    </row>
    <row r="1157" ht="15.75" customHeight="1">
      <c r="A1157" s="223"/>
    </row>
    <row r="1158" ht="15.75" customHeight="1">
      <c r="A1158" s="223"/>
    </row>
    <row r="1159" ht="15.75" customHeight="1">
      <c r="A1159" s="223"/>
    </row>
    <row r="1160" ht="15.75" customHeight="1">
      <c r="A1160" s="223"/>
    </row>
    <row r="1161" ht="15.75" customHeight="1">
      <c r="A1161" s="223"/>
    </row>
    <row r="1162" ht="15.75" customHeight="1">
      <c r="A1162" s="223"/>
    </row>
    <row r="1163" ht="15.75" customHeight="1">
      <c r="A1163" s="223"/>
    </row>
    <row r="1164" ht="15.75" customHeight="1">
      <c r="A1164" s="223"/>
    </row>
    <row r="1165" ht="15.75" customHeight="1">
      <c r="A1165" s="223"/>
    </row>
    <row r="1166" ht="15.75" customHeight="1">
      <c r="A1166" s="223"/>
    </row>
    <row r="1167" ht="15.75" customHeight="1">
      <c r="A1167" s="223"/>
    </row>
    <row r="1168" ht="15.75" customHeight="1">
      <c r="A1168" s="223"/>
    </row>
    <row r="1169" ht="15.75" customHeight="1">
      <c r="A1169" s="223"/>
    </row>
    <row r="1170" ht="15.75" customHeight="1">
      <c r="A1170" s="223"/>
    </row>
    <row r="1171" ht="15.75" customHeight="1">
      <c r="A1171" s="223"/>
    </row>
    <row r="1172" ht="15.75" customHeight="1">
      <c r="A1172" s="223"/>
    </row>
    <row r="1173" ht="15.75" customHeight="1">
      <c r="A1173" s="223"/>
    </row>
    <row r="1174" ht="15.75" customHeight="1">
      <c r="A1174" s="223"/>
    </row>
    <row r="1175" ht="15.75" customHeight="1">
      <c r="A1175" s="223"/>
    </row>
    <row r="1176" ht="15.75" customHeight="1">
      <c r="A1176" s="223"/>
    </row>
    <row r="1177" ht="15.75" customHeight="1">
      <c r="A1177" s="223"/>
    </row>
    <row r="1178" ht="15.75" customHeight="1">
      <c r="A1178" s="223"/>
    </row>
    <row r="1179" ht="15.75" customHeight="1">
      <c r="A1179" s="223"/>
    </row>
    <row r="1180" ht="15.75" customHeight="1">
      <c r="A1180" s="223"/>
    </row>
    <row r="1181" ht="15.75" customHeight="1">
      <c r="A1181" s="223"/>
    </row>
    <row r="1182" ht="15.75" customHeight="1">
      <c r="A1182" s="223"/>
    </row>
    <row r="1183" ht="15.75" customHeight="1">
      <c r="A1183" s="223"/>
    </row>
    <row r="1184" ht="15.75" customHeight="1">
      <c r="A1184" s="223"/>
    </row>
    <row r="1185" ht="15.75" customHeight="1">
      <c r="A1185" s="223"/>
    </row>
    <row r="1186" ht="15.75" customHeight="1">
      <c r="A1186" s="223"/>
    </row>
    <row r="1187" ht="15.75" customHeight="1">
      <c r="A1187" s="223"/>
    </row>
    <row r="1188" ht="15.75" customHeight="1">
      <c r="A1188" s="223"/>
    </row>
    <row r="1189" ht="15.75" customHeight="1">
      <c r="A1189" s="223"/>
    </row>
    <row r="1190" ht="15.75" customHeight="1">
      <c r="A1190" s="223"/>
    </row>
    <row r="1191" ht="15.75" customHeight="1">
      <c r="A1191" s="223"/>
    </row>
    <row r="1192" ht="15.75" customHeight="1">
      <c r="A1192" s="223"/>
    </row>
    <row r="1193" ht="15.75" customHeight="1">
      <c r="A1193" s="223"/>
    </row>
    <row r="1194" ht="15.75" customHeight="1">
      <c r="A1194" s="223"/>
    </row>
    <row r="1195" ht="15.75" customHeight="1">
      <c r="A1195" s="223"/>
    </row>
    <row r="1196" ht="15.75" customHeight="1">
      <c r="A1196" s="223"/>
    </row>
    <row r="1197" ht="15.75" customHeight="1">
      <c r="A1197" s="223"/>
    </row>
    <row r="1198" ht="15.75" customHeight="1">
      <c r="A1198" s="223"/>
    </row>
    <row r="1199" ht="15.75" customHeight="1">
      <c r="A1199" s="223"/>
    </row>
    <row r="1200" ht="15.75" customHeight="1">
      <c r="A1200" s="223"/>
    </row>
    <row r="1201" ht="15.75" customHeight="1">
      <c r="A1201" s="223"/>
    </row>
    <row r="1202" ht="15.75" customHeight="1">
      <c r="A1202" s="223"/>
    </row>
    <row r="1203" ht="15.75" customHeight="1">
      <c r="A1203" s="223"/>
    </row>
    <row r="1204" ht="15.75" customHeight="1">
      <c r="A1204" s="223"/>
    </row>
    <row r="1205" ht="15.75" customHeight="1">
      <c r="A1205" s="223"/>
    </row>
    <row r="1206" ht="15.75" customHeight="1">
      <c r="A1206" s="223"/>
    </row>
    <row r="1207" ht="15.75" customHeight="1">
      <c r="A1207" s="223"/>
    </row>
    <row r="1208" ht="15.75" customHeight="1">
      <c r="A1208" s="223"/>
    </row>
    <row r="1209" ht="15.75" customHeight="1">
      <c r="A1209" s="223"/>
    </row>
    <row r="1210" ht="15.75" customHeight="1">
      <c r="A1210" s="223"/>
    </row>
    <row r="1211" ht="15.75" customHeight="1">
      <c r="A1211" s="223"/>
    </row>
    <row r="1212" ht="15.75" customHeight="1">
      <c r="A1212" s="223"/>
    </row>
    <row r="1213" ht="15.75" customHeight="1">
      <c r="A1213" s="223"/>
    </row>
    <row r="1214" ht="15.75" customHeight="1">
      <c r="A1214" s="223"/>
    </row>
    <row r="1215" ht="15.75" customHeight="1">
      <c r="A1215" s="223"/>
    </row>
    <row r="1216" ht="15.75" customHeight="1">
      <c r="A1216" s="223"/>
    </row>
    <row r="1217" ht="15.75" customHeight="1">
      <c r="A1217" s="223"/>
    </row>
    <row r="1218" ht="15.75" customHeight="1">
      <c r="A1218" s="223"/>
    </row>
    <row r="1219" ht="15.75" customHeight="1">
      <c r="A1219" s="223"/>
    </row>
    <row r="1220" ht="15.75" customHeight="1">
      <c r="A1220" s="223"/>
    </row>
    <row r="1221" ht="15.75" customHeight="1">
      <c r="A1221" s="223"/>
    </row>
    <row r="1222" ht="15.75" customHeight="1">
      <c r="A1222" s="223"/>
    </row>
    <row r="1223" ht="15.75" customHeight="1">
      <c r="A1223" s="223"/>
    </row>
    <row r="1224" ht="15.75" customHeight="1">
      <c r="A1224" s="223"/>
    </row>
    <row r="1225" ht="15.75" customHeight="1">
      <c r="A1225" s="223"/>
    </row>
    <row r="1226" ht="15.75" customHeight="1">
      <c r="A1226" s="223"/>
    </row>
    <row r="1227" ht="15.75" customHeight="1">
      <c r="A1227" s="223"/>
    </row>
    <row r="1228" ht="15.75" customHeight="1">
      <c r="A1228" s="223"/>
    </row>
    <row r="1229" ht="15.75" customHeight="1">
      <c r="A1229" s="223"/>
    </row>
    <row r="1230" ht="15.75" customHeight="1">
      <c r="A1230" s="223"/>
    </row>
    <row r="1231" ht="15.75" customHeight="1">
      <c r="A1231" s="223"/>
    </row>
    <row r="1232" ht="15.75" customHeight="1">
      <c r="A1232" s="223"/>
    </row>
    <row r="1233" ht="15.75" customHeight="1">
      <c r="A1233" s="223"/>
    </row>
    <row r="1234" ht="15.75" customHeight="1">
      <c r="A1234" s="223"/>
    </row>
    <row r="1235" ht="15.75" customHeight="1">
      <c r="A1235" s="223"/>
    </row>
    <row r="1236" ht="15.75" customHeight="1">
      <c r="A1236" s="223"/>
    </row>
    <row r="1237" ht="15.75" customHeight="1">
      <c r="A1237" s="223"/>
    </row>
    <row r="1238" ht="15.75" customHeight="1">
      <c r="A1238" s="223"/>
    </row>
    <row r="1239" ht="15.75" customHeight="1">
      <c r="A1239" s="223"/>
    </row>
    <row r="1240" ht="15.75" customHeight="1">
      <c r="A1240" s="223"/>
    </row>
    <row r="1241" ht="15.75" customHeight="1">
      <c r="A1241" s="223"/>
    </row>
    <row r="1242" ht="15.75" customHeight="1">
      <c r="A1242" s="223"/>
    </row>
    <row r="1243" ht="15.75" customHeight="1">
      <c r="A1243" s="223"/>
    </row>
    <row r="1244" ht="15.75" customHeight="1">
      <c r="A1244" s="223"/>
    </row>
    <row r="1245" ht="15.75" customHeight="1">
      <c r="A1245" s="223"/>
    </row>
    <row r="1246" ht="15.75" customHeight="1">
      <c r="A1246" s="223"/>
    </row>
    <row r="1247" ht="15.75" customHeight="1">
      <c r="A1247" s="223"/>
    </row>
    <row r="1248" ht="15.75" customHeight="1">
      <c r="A1248" s="223"/>
    </row>
    <row r="1249" ht="15.75" customHeight="1">
      <c r="A1249" s="223"/>
    </row>
    <row r="1250" ht="15.75" customHeight="1">
      <c r="A1250" s="223"/>
    </row>
    <row r="1251" ht="15.75" customHeight="1">
      <c r="A1251" s="223"/>
    </row>
    <row r="1252" ht="15.75" customHeight="1">
      <c r="A1252" s="223"/>
    </row>
    <row r="1253" ht="15.75" customHeight="1">
      <c r="A1253" s="223"/>
    </row>
    <row r="1254" ht="15.75" customHeight="1">
      <c r="A1254" s="223"/>
    </row>
    <row r="1255" ht="15.75" customHeight="1">
      <c r="A1255" s="223"/>
    </row>
    <row r="1256" ht="15.75" customHeight="1">
      <c r="A1256" s="223"/>
    </row>
    <row r="1257" ht="15.75" customHeight="1">
      <c r="A1257" s="223"/>
    </row>
    <row r="1258" ht="15.75" customHeight="1">
      <c r="A1258" s="223"/>
    </row>
    <row r="1259" ht="15.75" customHeight="1">
      <c r="A1259" s="223"/>
    </row>
    <row r="1260" ht="15.75" customHeight="1">
      <c r="A1260" s="223"/>
    </row>
    <row r="1261" ht="15.75" customHeight="1">
      <c r="A1261" s="223"/>
    </row>
    <row r="1262" ht="15.75" customHeight="1">
      <c r="A1262" s="223"/>
    </row>
    <row r="1263" ht="15.75" customHeight="1">
      <c r="A1263" s="223"/>
    </row>
    <row r="1264" ht="15.75" customHeight="1">
      <c r="A1264" s="223"/>
    </row>
    <row r="1265" ht="15.75" customHeight="1">
      <c r="A1265" s="223"/>
    </row>
    <row r="1266" ht="15.75" customHeight="1">
      <c r="A1266" s="223"/>
    </row>
    <row r="1267" ht="15.75" customHeight="1">
      <c r="A1267" s="223"/>
    </row>
    <row r="1268" ht="15.75" customHeight="1">
      <c r="A1268" s="223"/>
    </row>
    <row r="1269" ht="15.75" customHeight="1">
      <c r="A1269" s="223"/>
    </row>
    <row r="1270" ht="15.75" customHeight="1">
      <c r="A1270" s="223"/>
    </row>
    <row r="1271" ht="15.75" customHeight="1">
      <c r="A1271" s="223"/>
    </row>
    <row r="1272" ht="15.75" customHeight="1">
      <c r="A1272" s="223"/>
    </row>
    <row r="1273" ht="15.75" customHeight="1">
      <c r="A1273" s="223"/>
    </row>
    <row r="1274" ht="15.75" customHeight="1">
      <c r="A1274" s="223"/>
    </row>
    <row r="1275" ht="15.75" customHeight="1">
      <c r="A1275" s="223"/>
    </row>
    <row r="1276" ht="15.75" customHeight="1">
      <c r="A1276" s="223"/>
    </row>
    <row r="1277" ht="15.75" customHeight="1">
      <c r="A1277" s="223"/>
    </row>
    <row r="1278" ht="15.75" customHeight="1">
      <c r="A1278" s="223"/>
    </row>
    <row r="1279" ht="15.75" customHeight="1">
      <c r="A1279" s="223"/>
    </row>
    <row r="1280" ht="15.75" customHeight="1">
      <c r="A1280" s="223"/>
    </row>
    <row r="1281" ht="15.75" customHeight="1">
      <c r="A1281" s="223"/>
    </row>
    <row r="1282" ht="15.75" customHeight="1">
      <c r="A1282" s="223"/>
    </row>
    <row r="1283" ht="15.75" customHeight="1">
      <c r="A1283" s="223"/>
    </row>
    <row r="1284" ht="15.75" customHeight="1">
      <c r="A1284" s="223"/>
    </row>
    <row r="1285" ht="15.75" customHeight="1">
      <c r="A1285" s="223"/>
    </row>
    <row r="1286" ht="15.75" customHeight="1">
      <c r="A1286" s="223"/>
    </row>
    <row r="1287" ht="15.75" customHeight="1">
      <c r="A1287" s="223"/>
    </row>
    <row r="1288" ht="15.75" customHeight="1">
      <c r="A1288" s="223"/>
    </row>
    <row r="1289" ht="15.75" customHeight="1">
      <c r="A1289" s="223"/>
    </row>
    <row r="1290" ht="15.75" customHeight="1">
      <c r="A1290" s="223"/>
    </row>
    <row r="1291" ht="15.75" customHeight="1">
      <c r="A1291" s="223"/>
    </row>
    <row r="1292" ht="15.75" customHeight="1">
      <c r="A1292" s="223"/>
    </row>
    <row r="1293" ht="15.75" customHeight="1">
      <c r="A1293" s="223"/>
    </row>
    <row r="1294" ht="15.75" customHeight="1">
      <c r="A1294" s="223"/>
    </row>
    <row r="1295" ht="15.75" customHeight="1">
      <c r="A1295" s="223"/>
    </row>
    <row r="1296" ht="15.75" customHeight="1">
      <c r="A1296" s="223"/>
    </row>
    <row r="1297" ht="15.75" customHeight="1">
      <c r="A1297" s="223"/>
    </row>
    <row r="1298" ht="15.75" customHeight="1">
      <c r="A1298" s="223"/>
    </row>
    <row r="1299" ht="15.75" customHeight="1">
      <c r="A1299" s="223"/>
    </row>
    <row r="1300" ht="15.75" customHeight="1">
      <c r="A1300" s="223"/>
    </row>
    <row r="1301" ht="15.75" customHeight="1">
      <c r="A1301" s="223"/>
    </row>
    <row r="1302" ht="15.75" customHeight="1">
      <c r="A1302" s="223"/>
    </row>
    <row r="1303" ht="15.75" customHeight="1">
      <c r="A1303" s="223"/>
    </row>
    <row r="1304" ht="15.75" customHeight="1">
      <c r="A1304" s="223"/>
    </row>
    <row r="1305" ht="15.75" customHeight="1">
      <c r="A1305" s="223"/>
    </row>
    <row r="1306" ht="15.75" customHeight="1">
      <c r="A1306" s="223"/>
    </row>
    <row r="1307" ht="15.75" customHeight="1">
      <c r="A1307" s="223"/>
    </row>
    <row r="1308" ht="15.75" customHeight="1">
      <c r="A1308" s="223"/>
    </row>
    <row r="1309" ht="15.75" customHeight="1">
      <c r="A1309" s="223"/>
    </row>
    <row r="1310" ht="15.75" customHeight="1">
      <c r="A1310" s="223"/>
    </row>
    <row r="1311" ht="15.75" customHeight="1">
      <c r="A1311" s="223"/>
    </row>
    <row r="1312" ht="15.75" customHeight="1">
      <c r="A1312" s="223"/>
    </row>
    <row r="1313" ht="15.75" customHeight="1">
      <c r="A1313" s="223"/>
    </row>
    <row r="1314" ht="15.75" customHeight="1">
      <c r="A1314" s="223"/>
    </row>
    <row r="1315" ht="15.75" customHeight="1">
      <c r="A1315" s="223"/>
    </row>
    <row r="1316" ht="15.75" customHeight="1">
      <c r="A1316" s="223"/>
    </row>
    <row r="1317" ht="15.75" customHeight="1">
      <c r="A1317" s="223"/>
    </row>
    <row r="1318" ht="15.75" customHeight="1">
      <c r="A1318" s="223"/>
    </row>
    <row r="1319" ht="15.75" customHeight="1">
      <c r="A1319" s="223"/>
    </row>
    <row r="1320" ht="15.75" customHeight="1">
      <c r="A1320" s="223"/>
    </row>
    <row r="1321" ht="15.75" customHeight="1">
      <c r="A1321" s="223"/>
    </row>
    <row r="1322" ht="15.75" customHeight="1">
      <c r="A1322" s="223"/>
    </row>
    <row r="1323" ht="15.75" customHeight="1">
      <c r="A1323" s="223"/>
    </row>
    <row r="1324" ht="15.75" customHeight="1">
      <c r="A1324" s="223"/>
    </row>
    <row r="1325" ht="15.75" customHeight="1">
      <c r="A1325" s="223"/>
    </row>
    <row r="1326" ht="15.75" customHeight="1">
      <c r="A1326" s="223"/>
    </row>
    <row r="1327" ht="15.75" customHeight="1">
      <c r="A1327" s="223"/>
    </row>
    <row r="1328" ht="15.75" customHeight="1">
      <c r="A1328" s="223"/>
    </row>
    <row r="1329" ht="15.75" customHeight="1">
      <c r="A1329" s="223"/>
    </row>
    <row r="1330" ht="15.75" customHeight="1">
      <c r="A1330" s="223"/>
    </row>
    <row r="1331" ht="15.75" customHeight="1">
      <c r="A1331" s="223"/>
    </row>
    <row r="1332" ht="15.75" customHeight="1">
      <c r="A1332" s="223"/>
    </row>
    <row r="1333" ht="15.75" customHeight="1">
      <c r="A1333" s="223"/>
    </row>
    <row r="1334" ht="15.75" customHeight="1">
      <c r="A1334" s="223"/>
    </row>
    <row r="1335" ht="15.75" customHeight="1">
      <c r="A1335" s="223"/>
    </row>
    <row r="1336" ht="15.75" customHeight="1">
      <c r="A1336" s="223"/>
    </row>
    <row r="1337" ht="15.75" customHeight="1">
      <c r="A1337" s="223"/>
    </row>
    <row r="1338" ht="15.75" customHeight="1">
      <c r="A1338" s="223"/>
    </row>
    <row r="1339" ht="15.75" customHeight="1">
      <c r="A1339" s="223"/>
    </row>
    <row r="1340" ht="15.75" customHeight="1">
      <c r="A1340" s="223"/>
    </row>
    <row r="1341" ht="15.75" customHeight="1">
      <c r="A1341" s="223"/>
    </row>
    <row r="1342" ht="15.75" customHeight="1">
      <c r="A1342" s="223"/>
    </row>
    <row r="1343" ht="15.75" customHeight="1">
      <c r="A1343" s="223"/>
    </row>
    <row r="1344" ht="15.75" customHeight="1">
      <c r="A1344" s="223"/>
    </row>
    <row r="1345" ht="15.75" customHeight="1">
      <c r="A1345" s="223"/>
    </row>
    <row r="1346" ht="15.75" customHeight="1">
      <c r="A1346" s="223"/>
    </row>
    <row r="1347" ht="15.75" customHeight="1">
      <c r="A1347" s="223"/>
    </row>
    <row r="1348" ht="15.75" customHeight="1">
      <c r="A1348" s="223"/>
    </row>
    <row r="1349" ht="15.75" customHeight="1">
      <c r="A1349" s="223"/>
    </row>
    <row r="1350" ht="15.75" customHeight="1">
      <c r="A1350" s="223"/>
    </row>
    <row r="1351" ht="15.75" customHeight="1">
      <c r="A1351" s="223"/>
    </row>
    <row r="1352" ht="15.75" customHeight="1">
      <c r="A1352" s="223"/>
    </row>
    <row r="1353" ht="15.75" customHeight="1">
      <c r="A1353" s="223"/>
    </row>
    <row r="1354" ht="15.75" customHeight="1">
      <c r="A1354" s="223"/>
    </row>
    <row r="1355" ht="15.75" customHeight="1">
      <c r="A1355" s="223"/>
    </row>
    <row r="1356" ht="15.75" customHeight="1">
      <c r="A1356" s="223"/>
    </row>
    <row r="1357" ht="15.75" customHeight="1">
      <c r="A1357" s="223"/>
    </row>
    <row r="1358" ht="15.75" customHeight="1">
      <c r="A1358" s="223"/>
    </row>
    <row r="1359" ht="15.75" customHeight="1">
      <c r="A1359" s="223"/>
    </row>
    <row r="1360" ht="15.75" customHeight="1">
      <c r="A1360" s="223"/>
    </row>
    <row r="1361" ht="15.75" customHeight="1">
      <c r="A1361" s="223"/>
    </row>
    <row r="1362" ht="15.75" customHeight="1">
      <c r="A1362" s="223"/>
    </row>
    <row r="1363" ht="15.75" customHeight="1">
      <c r="A1363" s="223"/>
    </row>
    <row r="1364" ht="15.75" customHeight="1">
      <c r="A1364" s="223"/>
    </row>
    <row r="1365" ht="15.75" customHeight="1">
      <c r="A1365" s="223"/>
    </row>
    <row r="1366" ht="15.75" customHeight="1">
      <c r="A1366" s="223"/>
    </row>
    <row r="1367" ht="15.75" customHeight="1">
      <c r="A1367" s="223"/>
    </row>
    <row r="1368" ht="15.75" customHeight="1">
      <c r="A1368" s="223"/>
    </row>
    <row r="1369" ht="15.75" customHeight="1">
      <c r="A1369" s="223"/>
    </row>
    <row r="1370" ht="15.75" customHeight="1">
      <c r="A1370" s="223"/>
    </row>
    <row r="1371" ht="15.75" customHeight="1">
      <c r="A1371" s="223"/>
    </row>
    <row r="1372" ht="15.75" customHeight="1">
      <c r="A1372" s="223"/>
    </row>
    <row r="1373" ht="15.75" customHeight="1">
      <c r="A1373" s="223"/>
    </row>
    <row r="1374" ht="15.75" customHeight="1">
      <c r="A1374" s="223"/>
    </row>
    <row r="1375" ht="15.75" customHeight="1">
      <c r="A1375" s="223"/>
    </row>
    <row r="1376" ht="15.75" customHeight="1">
      <c r="A1376" s="223"/>
    </row>
    <row r="1377" ht="15.75" customHeight="1">
      <c r="A1377" s="223"/>
    </row>
    <row r="1378" ht="15.75" customHeight="1">
      <c r="A1378" s="223"/>
    </row>
    <row r="1379" ht="15.75" customHeight="1">
      <c r="A1379" s="223"/>
    </row>
    <row r="1380" ht="15.75" customHeight="1">
      <c r="A1380" s="223"/>
    </row>
    <row r="1381" ht="15.75" customHeight="1">
      <c r="A1381" s="223"/>
    </row>
    <row r="1382" ht="15.75" customHeight="1">
      <c r="A1382" s="223"/>
    </row>
    <row r="1383" ht="15.75" customHeight="1">
      <c r="A1383" s="223"/>
    </row>
    <row r="1384" ht="15.75" customHeight="1">
      <c r="A1384" s="223"/>
    </row>
    <row r="1385" ht="15.75" customHeight="1">
      <c r="A1385" s="223"/>
    </row>
    <row r="1386" ht="15.75" customHeight="1">
      <c r="A1386" s="223"/>
    </row>
    <row r="1387" ht="15.75" customHeight="1">
      <c r="A1387" s="223"/>
    </row>
    <row r="1388" ht="15.75" customHeight="1">
      <c r="A1388" s="223"/>
    </row>
    <row r="1389" ht="15.75" customHeight="1">
      <c r="A1389" s="223"/>
    </row>
    <row r="1390" ht="15.75" customHeight="1">
      <c r="A1390" s="223"/>
    </row>
    <row r="1391" ht="15.75" customHeight="1">
      <c r="A1391" s="223"/>
    </row>
    <row r="1392" ht="15.75" customHeight="1">
      <c r="A1392" s="223"/>
    </row>
    <row r="1393" ht="15.75" customHeight="1">
      <c r="A1393" s="223"/>
    </row>
    <row r="1394" ht="15.75" customHeight="1">
      <c r="A1394" s="223"/>
    </row>
    <row r="1395" ht="15.75" customHeight="1">
      <c r="A1395" s="223"/>
    </row>
    <row r="1396" ht="15.75" customHeight="1">
      <c r="A1396" s="223"/>
    </row>
    <row r="1397" ht="15.75" customHeight="1">
      <c r="A1397" s="223"/>
    </row>
    <row r="1398" ht="15.75" customHeight="1">
      <c r="A1398" s="223"/>
    </row>
    <row r="1399" ht="15.75" customHeight="1">
      <c r="A1399" s="223"/>
    </row>
    <row r="1400" ht="15.75" customHeight="1">
      <c r="A1400" s="223"/>
    </row>
    <row r="1401" ht="15.75" customHeight="1">
      <c r="A1401" s="223"/>
    </row>
    <row r="1402" ht="15.75" customHeight="1">
      <c r="A1402" s="223"/>
    </row>
    <row r="1403" ht="15.75" customHeight="1">
      <c r="A1403" s="223"/>
    </row>
    <row r="1404" ht="15.75" customHeight="1">
      <c r="A1404" s="223"/>
    </row>
    <row r="1405" ht="15.75" customHeight="1">
      <c r="A1405" s="223"/>
    </row>
    <row r="1406" ht="15.75" customHeight="1">
      <c r="A1406" s="223"/>
    </row>
    <row r="1407" ht="15.75" customHeight="1">
      <c r="A1407" s="223"/>
    </row>
    <row r="1408" ht="15.75" customHeight="1">
      <c r="A1408" s="223"/>
    </row>
    <row r="1409" ht="15.75" customHeight="1">
      <c r="A1409" s="223"/>
    </row>
    <row r="1410" ht="15.75" customHeight="1">
      <c r="A1410" s="223"/>
    </row>
    <row r="1411" ht="15.75" customHeight="1">
      <c r="A1411" s="223"/>
    </row>
    <row r="1412" ht="15.75" customHeight="1">
      <c r="A1412" s="223"/>
    </row>
    <row r="1413" ht="15.75" customHeight="1">
      <c r="A1413" s="223"/>
    </row>
    <row r="1414" ht="15.75" customHeight="1">
      <c r="A1414" s="223"/>
    </row>
    <row r="1415" ht="15.75" customHeight="1">
      <c r="A1415" s="223"/>
    </row>
    <row r="1416" ht="15.75" customHeight="1">
      <c r="A1416" s="223"/>
    </row>
    <row r="1417" ht="15.75" customHeight="1">
      <c r="A1417" s="223"/>
    </row>
    <row r="1418" ht="15.75" customHeight="1">
      <c r="A1418" s="223"/>
    </row>
    <row r="1419" ht="15.75" customHeight="1">
      <c r="A1419" s="223"/>
    </row>
    <row r="1420" ht="15.75" customHeight="1">
      <c r="A1420" s="223"/>
    </row>
    <row r="1421" ht="15.75" customHeight="1">
      <c r="A1421" s="223"/>
    </row>
    <row r="1422" ht="15.75" customHeight="1">
      <c r="A1422" s="223"/>
    </row>
    <row r="1423" ht="15.75" customHeight="1">
      <c r="A1423" s="223"/>
    </row>
    <row r="1424" ht="15.75" customHeight="1">
      <c r="A1424" s="223"/>
    </row>
    <row r="1425" ht="15.75" customHeight="1">
      <c r="A1425" s="223"/>
    </row>
    <row r="1426" ht="15.75" customHeight="1">
      <c r="A1426" s="223"/>
    </row>
    <row r="1427" ht="15.75" customHeight="1">
      <c r="A1427" s="223"/>
    </row>
    <row r="1428" ht="15.75" customHeight="1">
      <c r="A1428" s="223"/>
    </row>
    <row r="1429" ht="15.75" customHeight="1">
      <c r="A1429" s="223"/>
    </row>
    <row r="1430" ht="15.75" customHeight="1">
      <c r="A1430" s="223"/>
    </row>
    <row r="1431" ht="15.75" customHeight="1">
      <c r="A1431" s="223"/>
    </row>
    <row r="1432" ht="15.75" customHeight="1">
      <c r="A1432" s="223"/>
    </row>
    <row r="1433" ht="15.75" customHeight="1">
      <c r="A1433" s="223"/>
    </row>
    <row r="1434" ht="15.75" customHeight="1">
      <c r="A1434" s="223"/>
    </row>
    <row r="1435" ht="15.75" customHeight="1">
      <c r="A1435" s="223"/>
    </row>
    <row r="1436" ht="15.75" customHeight="1">
      <c r="A1436" s="223"/>
    </row>
    <row r="1437" ht="15.75" customHeight="1">
      <c r="A1437" s="223"/>
    </row>
    <row r="1438" ht="15.75" customHeight="1">
      <c r="A1438" s="223"/>
    </row>
    <row r="1439" ht="15.75" customHeight="1">
      <c r="A1439" s="223"/>
    </row>
    <row r="1440" ht="15.75" customHeight="1">
      <c r="A1440" s="223"/>
    </row>
    <row r="1441" ht="15.75" customHeight="1">
      <c r="A1441" s="223"/>
    </row>
    <row r="1442" ht="15.75" customHeight="1">
      <c r="A1442" s="223"/>
    </row>
    <row r="1443" ht="15.75" customHeight="1">
      <c r="A1443" s="223"/>
    </row>
    <row r="1444" ht="15.75" customHeight="1">
      <c r="A1444" s="223"/>
    </row>
    <row r="1445" ht="15.75" customHeight="1">
      <c r="A1445" s="223"/>
    </row>
    <row r="1446" ht="15.75" customHeight="1">
      <c r="A1446" s="223"/>
    </row>
    <row r="1447" ht="15.75" customHeight="1">
      <c r="A1447" s="223"/>
    </row>
    <row r="1448" ht="15.75" customHeight="1">
      <c r="A1448" s="223"/>
    </row>
    <row r="1449" ht="15.75" customHeight="1">
      <c r="A1449" s="223"/>
    </row>
    <row r="1450" ht="15.75" customHeight="1">
      <c r="A1450" s="223"/>
    </row>
    <row r="1451" ht="15.75" customHeight="1">
      <c r="A1451" s="223"/>
    </row>
    <row r="1452" ht="15.75" customHeight="1">
      <c r="A1452" s="223"/>
    </row>
    <row r="1453" ht="15.75" customHeight="1">
      <c r="A1453" s="223"/>
    </row>
    <row r="1454" ht="15.75" customHeight="1">
      <c r="A1454" s="223"/>
    </row>
    <row r="1455" ht="15.75" customHeight="1">
      <c r="A1455" s="223"/>
    </row>
    <row r="1456" ht="15.75" customHeight="1">
      <c r="A1456" s="223"/>
    </row>
    <row r="1457" ht="15.75" customHeight="1">
      <c r="A1457" s="223"/>
    </row>
    <row r="1458" ht="15.75" customHeight="1">
      <c r="A1458" s="223"/>
    </row>
    <row r="1459" ht="15.75" customHeight="1">
      <c r="A1459" s="223"/>
    </row>
    <row r="1460" ht="15.75" customHeight="1">
      <c r="A1460" s="223"/>
    </row>
    <row r="1461" ht="15.75" customHeight="1">
      <c r="A1461" s="223"/>
    </row>
    <row r="1462" ht="15.75" customHeight="1">
      <c r="A1462" s="223"/>
    </row>
    <row r="1463" ht="15.75" customHeight="1">
      <c r="A1463" s="223"/>
    </row>
    <row r="1464" ht="15.75" customHeight="1">
      <c r="A1464" s="223"/>
    </row>
    <row r="1465" ht="15.75" customHeight="1">
      <c r="A1465" s="223"/>
    </row>
    <row r="1466" ht="15.75" customHeight="1">
      <c r="A1466" s="223"/>
    </row>
    <row r="1467" ht="15.75" customHeight="1">
      <c r="A1467" s="223"/>
    </row>
    <row r="1468" ht="15.75" customHeight="1">
      <c r="A1468" s="223"/>
    </row>
    <row r="1469" ht="15.75" customHeight="1">
      <c r="A1469" s="223"/>
    </row>
    <row r="1470" ht="15.75" customHeight="1">
      <c r="A1470" s="223"/>
    </row>
    <row r="1471" ht="15.75" customHeight="1">
      <c r="A1471" s="223"/>
    </row>
    <row r="1472" ht="15.75" customHeight="1">
      <c r="A1472" s="223"/>
    </row>
    <row r="1473" ht="15.75" customHeight="1">
      <c r="A1473" s="223"/>
    </row>
    <row r="1474" ht="15.75" customHeight="1">
      <c r="A1474" s="223"/>
    </row>
    <row r="1475" ht="15.75" customHeight="1">
      <c r="A1475" s="223"/>
    </row>
    <row r="1476" ht="15.75" customHeight="1">
      <c r="A1476" s="223"/>
    </row>
    <row r="1477" ht="15.75" customHeight="1">
      <c r="A1477" s="223"/>
    </row>
    <row r="1478" ht="15.75" customHeight="1">
      <c r="A1478" s="223"/>
    </row>
    <row r="1479" ht="15.75" customHeight="1">
      <c r="A1479" s="223"/>
    </row>
    <row r="1480" ht="15.75" customHeight="1">
      <c r="A1480" s="223"/>
    </row>
    <row r="1481" ht="15.75" customHeight="1">
      <c r="A1481" s="223"/>
    </row>
    <row r="1482" ht="15.75" customHeight="1">
      <c r="A1482" s="223"/>
    </row>
    <row r="1483" ht="15.75" customHeight="1">
      <c r="A1483" s="223"/>
    </row>
    <row r="1484" ht="15.75" customHeight="1">
      <c r="A1484" s="223"/>
    </row>
    <row r="1485" ht="15.75" customHeight="1">
      <c r="A1485" s="223"/>
    </row>
    <row r="1486" ht="15.75" customHeight="1">
      <c r="A1486" s="223"/>
    </row>
    <row r="1487" ht="15.75" customHeight="1">
      <c r="A1487" s="223"/>
    </row>
    <row r="1488" ht="15.75" customHeight="1">
      <c r="A1488" s="223"/>
    </row>
    <row r="1489" ht="15.75" customHeight="1">
      <c r="A1489" s="223"/>
    </row>
    <row r="1490" ht="15.75" customHeight="1">
      <c r="A1490" s="223"/>
    </row>
    <row r="1491" ht="15.75" customHeight="1">
      <c r="A1491" s="223"/>
    </row>
    <row r="1492" ht="15.75" customHeight="1">
      <c r="A1492" s="223"/>
    </row>
    <row r="1493" ht="15.75" customHeight="1">
      <c r="A1493" s="223"/>
    </row>
    <row r="1494" ht="15.75" customHeight="1">
      <c r="A1494" s="223"/>
    </row>
    <row r="1495" ht="15.75" customHeight="1">
      <c r="A1495" s="223"/>
    </row>
    <row r="1496" ht="15.75" customHeight="1">
      <c r="A1496" s="223"/>
    </row>
    <row r="1497" ht="15.75" customHeight="1">
      <c r="A1497" s="223"/>
    </row>
    <row r="1498" ht="15.75" customHeight="1">
      <c r="A1498" s="223"/>
    </row>
    <row r="1499" ht="15.75" customHeight="1">
      <c r="A1499" s="223"/>
    </row>
    <row r="1500" ht="15.75" customHeight="1">
      <c r="A1500" s="223"/>
    </row>
    <row r="1501" ht="15.75" customHeight="1">
      <c r="A1501" s="223"/>
    </row>
    <row r="1502" ht="15.75" customHeight="1">
      <c r="A1502" s="223"/>
    </row>
    <row r="1503" ht="15.75" customHeight="1">
      <c r="A1503" s="223"/>
    </row>
    <row r="1504" ht="15.75" customHeight="1">
      <c r="A1504" s="223"/>
    </row>
    <row r="1505" ht="15.75" customHeight="1">
      <c r="A1505" s="223"/>
    </row>
    <row r="1506" ht="15.75" customHeight="1">
      <c r="A1506" s="223"/>
    </row>
    <row r="1507" ht="15.75" customHeight="1">
      <c r="A1507" s="223"/>
    </row>
    <row r="1508" ht="15.75" customHeight="1">
      <c r="A1508" s="223"/>
    </row>
    <row r="1509" ht="15.75" customHeight="1">
      <c r="A1509" s="223"/>
    </row>
    <row r="1510" ht="15.75" customHeight="1">
      <c r="A1510" s="223"/>
    </row>
    <row r="1511" ht="15.75" customHeight="1">
      <c r="A1511" s="223"/>
    </row>
    <row r="1512" ht="15.75" customHeight="1">
      <c r="A1512" s="223"/>
    </row>
    <row r="1513" ht="15.75" customHeight="1">
      <c r="A1513" s="223"/>
    </row>
    <row r="1514" ht="15.75" customHeight="1">
      <c r="A1514" s="223"/>
    </row>
    <row r="1515" ht="15.75" customHeight="1">
      <c r="A1515" s="223"/>
    </row>
    <row r="1516" ht="15.75" customHeight="1">
      <c r="A1516" s="223"/>
    </row>
    <row r="1517" ht="15.75" customHeight="1">
      <c r="A1517" s="223"/>
    </row>
    <row r="1518" ht="15.75" customHeight="1">
      <c r="A1518" s="223"/>
    </row>
    <row r="1519" ht="15.75" customHeight="1">
      <c r="A1519" s="223"/>
    </row>
    <row r="1520" ht="15.75" customHeight="1">
      <c r="A1520" s="223"/>
    </row>
    <row r="1521" ht="15.75" customHeight="1">
      <c r="A1521" s="223"/>
    </row>
    <row r="1522" ht="15.75" customHeight="1">
      <c r="A1522" s="223"/>
    </row>
    <row r="1523" ht="15.75" customHeight="1">
      <c r="A1523" s="223"/>
    </row>
    <row r="1524" ht="15.75" customHeight="1">
      <c r="A1524" s="223"/>
    </row>
    <row r="1525" ht="15.75" customHeight="1">
      <c r="A1525" s="223"/>
    </row>
    <row r="1526" ht="15.75" customHeight="1">
      <c r="A1526" s="223"/>
    </row>
    <row r="1527" ht="15.75" customHeight="1">
      <c r="A1527" s="223"/>
    </row>
    <row r="1528" ht="15.75" customHeight="1">
      <c r="A1528" s="223"/>
    </row>
    <row r="1529" ht="15.75" customHeight="1">
      <c r="A1529" s="223"/>
    </row>
    <row r="1530" ht="15.75" customHeight="1">
      <c r="A1530" s="223"/>
    </row>
    <row r="1531" ht="15.75" customHeight="1">
      <c r="A1531" s="223"/>
    </row>
    <row r="1532" ht="15.75" customHeight="1">
      <c r="A1532" s="223"/>
    </row>
    <row r="1533" ht="15.75" customHeight="1">
      <c r="A1533" s="223"/>
    </row>
    <row r="1534" ht="15.75" customHeight="1">
      <c r="A1534" s="223"/>
    </row>
    <row r="1535" ht="15.75" customHeight="1">
      <c r="A1535" s="223"/>
    </row>
    <row r="1536" ht="15.75" customHeight="1">
      <c r="A1536" s="223"/>
    </row>
    <row r="1537" ht="15.75" customHeight="1">
      <c r="A1537" s="223"/>
    </row>
    <row r="1538" ht="15.75" customHeight="1">
      <c r="A1538" s="223"/>
    </row>
    <row r="1539" ht="15.75" customHeight="1">
      <c r="A1539" s="223"/>
    </row>
    <row r="1540" ht="15.75" customHeight="1">
      <c r="A1540" s="223"/>
    </row>
    <row r="1541" ht="15.75" customHeight="1">
      <c r="A1541" s="223"/>
    </row>
    <row r="1542" ht="15.75" customHeight="1">
      <c r="A1542" s="223"/>
    </row>
    <row r="1543" ht="15.75" customHeight="1">
      <c r="A1543" s="223"/>
    </row>
    <row r="1544" ht="15.75" customHeight="1">
      <c r="A1544" s="223"/>
    </row>
    <row r="1545" ht="15.75" customHeight="1">
      <c r="A1545" s="223"/>
    </row>
    <row r="1546" ht="15.75" customHeight="1">
      <c r="A1546" s="223"/>
    </row>
    <row r="1547" ht="15.75" customHeight="1">
      <c r="A1547" s="223"/>
    </row>
    <row r="1548" ht="15.75" customHeight="1">
      <c r="A1548" s="223"/>
    </row>
    <row r="1549" ht="15.75" customHeight="1">
      <c r="A1549" s="223"/>
    </row>
    <row r="1550" ht="15.75" customHeight="1">
      <c r="A1550" s="223"/>
    </row>
    <row r="1551" ht="15.75" customHeight="1">
      <c r="A1551" s="223"/>
    </row>
    <row r="1552" ht="15.75" customHeight="1">
      <c r="A1552" s="223"/>
    </row>
    <row r="1553" ht="15.75" customHeight="1">
      <c r="A1553" s="223"/>
    </row>
    <row r="1554" ht="15.75" customHeight="1">
      <c r="A1554" s="223"/>
    </row>
    <row r="1555" ht="15.75" customHeight="1">
      <c r="A1555" s="223"/>
    </row>
    <row r="1556" ht="15.75" customHeight="1">
      <c r="A1556" s="223"/>
    </row>
    <row r="1557" ht="15.75" customHeight="1">
      <c r="A1557" s="223"/>
    </row>
    <row r="1558" ht="15.75" customHeight="1">
      <c r="A1558" s="223"/>
    </row>
    <row r="1559" ht="15.75" customHeight="1">
      <c r="A1559" s="223"/>
    </row>
    <row r="1560" ht="15.75" customHeight="1">
      <c r="A1560" s="223"/>
    </row>
    <row r="1561" ht="15.75" customHeight="1">
      <c r="A1561" s="223"/>
    </row>
    <row r="1562" ht="15.75" customHeight="1">
      <c r="A1562" s="223"/>
    </row>
    <row r="1563" ht="15.75" customHeight="1">
      <c r="A1563" s="223"/>
    </row>
    <row r="1564" ht="15.75" customHeight="1">
      <c r="A1564" s="223"/>
    </row>
    <row r="1565" ht="15.75" customHeight="1">
      <c r="A1565" s="223"/>
    </row>
    <row r="1566" ht="15.75" customHeight="1">
      <c r="A1566" s="223"/>
    </row>
    <row r="1567" ht="15.75" customHeight="1">
      <c r="A1567" s="223"/>
    </row>
    <row r="1568" ht="15.75" customHeight="1">
      <c r="A1568" s="223"/>
    </row>
    <row r="1569" ht="15.75" customHeight="1">
      <c r="A1569" s="223"/>
    </row>
    <row r="1570" ht="15.75" customHeight="1">
      <c r="A1570" s="223"/>
    </row>
    <row r="1571" ht="15.75" customHeight="1">
      <c r="A1571" s="223"/>
    </row>
    <row r="1572" ht="15.75" customHeight="1">
      <c r="A1572" s="223"/>
    </row>
    <row r="1573" ht="15.75" customHeight="1">
      <c r="A1573" s="223"/>
    </row>
    <row r="1574" ht="15.75" customHeight="1">
      <c r="A1574" s="223"/>
    </row>
    <row r="1575" ht="15.75" customHeight="1">
      <c r="A1575" s="223"/>
    </row>
    <row r="1576" ht="15.75" customHeight="1">
      <c r="A1576" s="223"/>
    </row>
    <row r="1577" ht="15.75" customHeight="1">
      <c r="A1577" s="223"/>
    </row>
    <row r="1578" ht="15.75" customHeight="1">
      <c r="A1578" s="223"/>
    </row>
    <row r="1579" ht="15.75" customHeight="1">
      <c r="A1579" s="223"/>
    </row>
    <row r="1580" ht="15.75" customHeight="1">
      <c r="A1580" s="223"/>
    </row>
    <row r="1581" ht="15.75" customHeight="1">
      <c r="A1581" s="223"/>
    </row>
    <row r="1582" ht="15.75" customHeight="1">
      <c r="A1582" s="223"/>
    </row>
    <row r="1583" ht="15.75" customHeight="1">
      <c r="A1583" s="223"/>
    </row>
    <row r="1584" ht="15.75" customHeight="1">
      <c r="A1584" s="223"/>
    </row>
    <row r="1585" ht="15.75" customHeight="1">
      <c r="A1585" s="223"/>
    </row>
    <row r="1586" ht="15.75" customHeight="1">
      <c r="A1586" s="223"/>
    </row>
    <row r="1587" ht="15.75" customHeight="1">
      <c r="A1587" s="223"/>
    </row>
    <row r="1588" ht="15.75" customHeight="1">
      <c r="A1588" s="223"/>
    </row>
    <row r="1589" ht="15.75" customHeight="1">
      <c r="A1589" s="223"/>
    </row>
    <row r="1590" ht="15.75" customHeight="1">
      <c r="A1590" s="223"/>
    </row>
    <row r="1591" ht="15.75" customHeight="1">
      <c r="A1591" s="223"/>
    </row>
    <row r="1592" ht="15.75" customHeight="1">
      <c r="A1592" s="223"/>
    </row>
    <row r="1593" ht="15.75" customHeight="1">
      <c r="A1593" s="223"/>
    </row>
    <row r="1594" ht="15.75" customHeight="1">
      <c r="A1594" s="223"/>
    </row>
    <row r="1595" ht="15.75" customHeight="1">
      <c r="A1595" s="223"/>
    </row>
    <row r="1596" ht="15.75" customHeight="1">
      <c r="A1596" s="223"/>
    </row>
    <row r="1597" ht="15.75" customHeight="1">
      <c r="A1597" s="223"/>
    </row>
    <row r="1598" ht="15.75" customHeight="1">
      <c r="A1598" s="223"/>
    </row>
    <row r="1599" ht="15.75" customHeight="1">
      <c r="A1599" s="223"/>
    </row>
    <row r="1600" ht="15.75" customHeight="1">
      <c r="A1600" s="223"/>
    </row>
    <row r="1601" ht="15.75" customHeight="1">
      <c r="A1601" s="223"/>
    </row>
    <row r="1602" ht="15.75" customHeight="1">
      <c r="A1602" s="223"/>
    </row>
    <row r="1603" ht="15.75" customHeight="1">
      <c r="A1603" s="223"/>
    </row>
    <row r="1604" ht="15.75" customHeight="1">
      <c r="A1604" s="223"/>
    </row>
    <row r="1605" ht="15.75" customHeight="1">
      <c r="A1605" s="223"/>
    </row>
    <row r="1606" ht="15.75" customHeight="1">
      <c r="A1606" s="223"/>
    </row>
    <row r="1607" ht="15.75" customHeight="1">
      <c r="A1607" s="223"/>
    </row>
    <row r="1608" ht="15.75" customHeight="1">
      <c r="A1608" s="223"/>
    </row>
    <row r="1609" ht="15.75" customHeight="1">
      <c r="A1609" s="223"/>
    </row>
    <row r="1610" ht="15.75" customHeight="1">
      <c r="A1610" s="223"/>
    </row>
    <row r="1611" ht="15.75" customHeight="1">
      <c r="A1611" s="223"/>
    </row>
    <row r="1612" ht="15.75" customHeight="1">
      <c r="A1612" s="223"/>
    </row>
    <row r="1613" ht="15.75" customHeight="1">
      <c r="A1613" s="223"/>
    </row>
    <row r="1614" ht="15.75" customHeight="1">
      <c r="A1614" s="223"/>
    </row>
    <row r="1615" ht="15.75" customHeight="1">
      <c r="A1615" s="223"/>
    </row>
    <row r="1616" ht="15.75" customHeight="1">
      <c r="A1616" s="223"/>
    </row>
    <row r="1617" ht="15.75" customHeight="1">
      <c r="A1617" s="223"/>
    </row>
    <row r="1618" ht="15.75" customHeight="1">
      <c r="A1618" s="223"/>
    </row>
    <row r="1619" ht="15.75" customHeight="1">
      <c r="A1619" s="223"/>
    </row>
    <row r="1620" ht="15.75" customHeight="1">
      <c r="A1620" s="223"/>
    </row>
    <row r="1621" ht="15.75" customHeight="1">
      <c r="A1621" s="223"/>
    </row>
    <row r="1622" ht="15.75" customHeight="1">
      <c r="A1622" s="223"/>
    </row>
    <row r="1623" ht="15.75" customHeight="1">
      <c r="A1623" s="223"/>
    </row>
    <row r="1624" ht="15.75" customHeight="1">
      <c r="A1624" s="223"/>
    </row>
    <row r="1625" ht="15.75" customHeight="1">
      <c r="A1625" s="223"/>
    </row>
    <row r="1626" ht="15.75" customHeight="1">
      <c r="A1626" s="223"/>
    </row>
    <row r="1627" ht="15.75" customHeight="1">
      <c r="A1627" s="223"/>
    </row>
    <row r="1628" ht="15.75" customHeight="1">
      <c r="A1628" s="223"/>
    </row>
    <row r="1629" ht="15.75" customHeight="1">
      <c r="A1629" s="223"/>
    </row>
    <row r="1630" ht="15.75" customHeight="1">
      <c r="A1630" s="223"/>
    </row>
    <row r="1631" ht="15.75" customHeight="1">
      <c r="A1631" s="223"/>
    </row>
    <row r="1632" ht="15.75" customHeight="1">
      <c r="A1632" s="223"/>
    </row>
    <row r="1633" ht="15.75" customHeight="1">
      <c r="A1633" s="223"/>
    </row>
    <row r="1634" ht="15.75" customHeight="1">
      <c r="A1634" s="223"/>
    </row>
    <row r="1635" ht="15.75" customHeight="1">
      <c r="A1635" s="223"/>
    </row>
    <row r="1636" ht="15.75" customHeight="1">
      <c r="A1636" s="223"/>
    </row>
    <row r="1637" ht="15.75" customHeight="1">
      <c r="A1637" s="223"/>
    </row>
    <row r="1638" ht="15.75" customHeight="1">
      <c r="A1638" s="223"/>
    </row>
    <row r="1639" ht="15.75" customHeight="1">
      <c r="A1639" s="223"/>
    </row>
    <row r="1640" ht="15.75" customHeight="1">
      <c r="A1640" s="223"/>
    </row>
    <row r="1641" ht="15.75" customHeight="1">
      <c r="A1641" s="223"/>
    </row>
    <row r="1642" ht="15.75" customHeight="1">
      <c r="A1642" s="223"/>
    </row>
    <row r="1643" ht="15.75" customHeight="1">
      <c r="A1643" s="223"/>
    </row>
    <row r="1644" ht="15.75" customHeight="1">
      <c r="A1644" s="223"/>
    </row>
    <row r="1645" ht="15.75" customHeight="1">
      <c r="A1645" s="223"/>
    </row>
    <row r="1646" ht="15.75" customHeight="1">
      <c r="A1646" s="223"/>
    </row>
    <row r="1647" ht="15.75" customHeight="1">
      <c r="A1647" s="223"/>
    </row>
    <row r="1648" ht="15.75" customHeight="1">
      <c r="A1648" s="223"/>
    </row>
    <row r="1649" ht="15.75" customHeight="1">
      <c r="A1649" s="223"/>
    </row>
    <row r="1650" ht="15.75" customHeight="1">
      <c r="A1650" s="223"/>
    </row>
    <row r="1651" ht="15.75" customHeight="1">
      <c r="A1651" s="223"/>
    </row>
    <row r="1652" ht="15.75" customHeight="1">
      <c r="A1652" s="223"/>
    </row>
    <row r="1653" ht="15.75" customHeight="1">
      <c r="A1653" s="223"/>
    </row>
    <row r="1654" ht="15.75" customHeight="1">
      <c r="A1654" s="223"/>
    </row>
    <row r="1655" ht="15.75" customHeight="1">
      <c r="A1655" s="223"/>
    </row>
    <row r="1656" ht="15.75" customHeight="1">
      <c r="A1656" s="223"/>
    </row>
    <row r="1657" ht="15.75" customHeight="1">
      <c r="A1657" s="223"/>
    </row>
    <row r="1658" ht="15.75" customHeight="1">
      <c r="A1658" s="223"/>
    </row>
    <row r="1659" ht="15.75" customHeight="1">
      <c r="A1659" s="223"/>
    </row>
    <row r="1660" ht="15.75" customHeight="1">
      <c r="A1660" s="223"/>
    </row>
    <row r="1661" ht="15.75" customHeight="1">
      <c r="A1661" s="223"/>
    </row>
    <row r="1662" ht="15.75" customHeight="1">
      <c r="A1662" s="223"/>
    </row>
    <row r="1663" ht="15.75" customHeight="1">
      <c r="A1663" s="223"/>
    </row>
    <row r="1664" ht="15.75" customHeight="1">
      <c r="A1664" s="223"/>
    </row>
    <row r="1665" ht="15.75" customHeight="1">
      <c r="A1665" s="223"/>
    </row>
    <row r="1666" ht="15.75" customHeight="1">
      <c r="A1666" s="223"/>
    </row>
    <row r="1667" ht="15.75" customHeight="1">
      <c r="A1667" s="223"/>
    </row>
    <row r="1668" ht="15.75" customHeight="1">
      <c r="A1668" s="223"/>
    </row>
    <row r="1669" ht="15.75" customHeight="1">
      <c r="A1669" s="223"/>
    </row>
    <row r="1670" ht="15.75" customHeight="1">
      <c r="A1670" s="223"/>
    </row>
    <row r="1671" ht="15.75" customHeight="1">
      <c r="A1671" s="223"/>
    </row>
    <row r="1672" ht="15.75" customHeight="1">
      <c r="A1672" s="223"/>
    </row>
    <row r="1673" ht="15.75" customHeight="1">
      <c r="A1673" s="223"/>
    </row>
    <row r="1674" ht="15.75" customHeight="1">
      <c r="A1674" s="223"/>
    </row>
    <row r="1675" ht="15.75" customHeight="1">
      <c r="A1675" s="223"/>
    </row>
    <row r="1676" ht="15.75" customHeight="1">
      <c r="A1676" s="223"/>
    </row>
    <row r="1677" ht="15.75" customHeight="1">
      <c r="A1677" s="223"/>
    </row>
    <row r="1678" ht="15.75" customHeight="1">
      <c r="A1678" s="223"/>
    </row>
    <row r="1679" ht="15.75" customHeight="1">
      <c r="A1679" s="223"/>
    </row>
    <row r="1680" ht="15.75" customHeight="1">
      <c r="A1680" s="223"/>
    </row>
    <row r="1681" ht="15.75" customHeight="1">
      <c r="A1681" s="223"/>
    </row>
    <row r="1682" ht="15.75" customHeight="1">
      <c r="A1682" s="223"/>
    </row>
    <row r="1683" ht="15.75" customHeight="1">
      <c r="A1683" s="223"/>
    </row>
    <row r="1684" ht="15.75" customHeight="1">
      <c r="A1684" s="223"/>
    </row>
    <row r="1685" ht="15.75" customHeight="1">
      <c r="A1685" s="223"/>
    </row>
    <row r="1686" ht="15.75" customHeight="1">
      <c r="A1686" s="223"/>
    </row>
    <row r="1687" ht="15.75" customHeight="1">
      <c r="A1687" s="223"/>
    </row>
    <row r="1688" ht="15.75" customHeight="1">
      <c r="A1688" s="223"/>
    </row>
    <row r="1689" ht="15.75" customHeight="1">
      <c r="A1689" s="223"/>
    </row>
    <row r="1690" ht="15.75" customHeight="1">
      <c r="A1690" s="223"/>
    </row>
    <row r="1691" ht="15.75" customHeight="1">
      <c r="A1691" s="223"/>
    </row>
    <row r="1692" ht="15.75" customHeight="1">
      <c r="A1692" s="223"/>
    </row>
    <row r="1693" ht="15.75" customHeight="1">
      <c r="A1693" s="223"/>
    </row>
    <row r="1694" ht="15.75" customHeight="1">
      <c r="A1694" s="223"/>
    </row>
    <row r="1695" ht="15.75" customHeight="1">
      <c r="A1695" s="223"/>
    </row>
    <row r="1696" ht="15.75" customHeight="1">
      <c r="A1696" s="223"/>
    </row>
    <row r="1697" ht="15.75" customHeight="1">
      <c r="A1697" s="223"/>
    </row>
    <row r="1698" ht="15.75" customHeight="1">
      <c r="A1698" s="223"/>
    </row>
    <row r="1699" ht="15.75" customHeight="1">
      <c r="A1699" s="223"/>
    </row>
    <row r="1700" ht="15.75" customHeight="1">
      <c r="A1700" s="223"/>
    </row>
    <row r="1701" ht="15.75" customHeight="1">
      <c r="A1701" s="223"/>
    </row>
    <row r="1702" ht="15.75" customHeight="1">
      <c r="A1702" s="223"/>
    </row>
    <row r="1703" ht="15.75" customHeight="1">
      <c r="A1703" s="223"/>
    </row>
    <row r="1704" ht="15.75" customHeight="1">
      <c r="A1704" s="223"/>
    </row>
    <row r="1705" ht="15.75" customHeight="1">
      <c r="A1705" s="223"/>
    </row>
    <row r="1706" ht="15.75" customHeight="1">
      <c r="A1706" s="223"/>
    </row>
    <row r="1707" ht="15.75" customHeight="1">
      <c r="A1707" s="223"/>
    </row>
    <row r="1708" ht="15.75" customHeight="1">
      <c r="A1708" s="223"/>
    </row>
    <row r="1709" ht="15.75" customHeight="1">
      <c r="A1709" s="223"/>
    </row>
    <row r="1710" ht="15.75" customHeight="1">
      <c r="A1710" s="223"/>
    </row>
    <row r="1711" ht="15.75" customHeight="1">
      <c r="A1711" s="223"/>
    </row>
    <row r="1712" ht="15.75" customHeight="1">
      <c r="A1712" s="223"/>
    </row>
    <row r="1713" ht="15.75" customHeight="1">
      <c r="A1713" s="223"/>
    </row>
    <row r="1714" ht="15.75" customHeight="1">
      <c r="A1714" s="223"/>
    </row>
    <row r="1715" ht="15.75" customHeight="1">
      <c r="A1715" s="223"/>
    </row>
    <row r="1716" ht="15.75" customHeight="1"/>
    <row r="1717" ht="15.75" customHeight="1"/>
    <row r="1718" ht="15.75" customHeight="1"/>
    <row r="1719" ht="15.75" customHeight="1"/>
    <row r="1720" ht="15.75" customHeight="1"/>
    <row r="1721" ht="15.75" customHeight="1"/>
    <row r="1722" ht="15.75" customHeight="1"/>
    <row r="1723" ht="15.75" customHeight="1"/>
    <row r="1724" ht="15.75" customHeight="1"/>
    <row r="1725" ht="15.75" customHeight="1"/>
    <row r="1726" ht="15.75" customHeight="1"/>
    <row r="1727" ht="15.75" customHeight="1"/>
  </sheetData>
  <mergeCells count="2">
    <mergeCell ref="J242:L242"/>
    <mergeCell ref="F242:H242"/>
  </mergeCells>
  <printOptions/>
  <pageMargins left="0" right="0" top="0.69" bottom="1" header="0.5" footer="0.5"/>
  <pageSetup horizontalDpi="600" verticalDpi="600" orientation="portrait" paperSize="9" scale="65" r:id="rId2"/>
  <rowBreaks count="4" manualBreakCount="4">
    <brk id="70" max="255" man="1"/>
    <brk id="118" max="255" man="1"/>
    <brk id="177" max="255" man="1"/>
    <brk id="22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Ornapaper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YPE not specified</dc:subject>
  <dc:creator>Administrator</dc:creator>
  <cp:keywords/>
  <dc:description/>
  <cp:lastModifiedBy>123</cp:lastModifiedBy>
  <cp:lastPrinted>2008-05-30T09:16:57Z</cp:lastPrinted>
  <dcterms:created xsi:type="dcterms:W3CDTF">2003-04-25T08:03:48Z</dcterms:created>
  <dcterms:modified xsi:type="dcterms:W3CDTF">2008-05-30T09:17:12Z</dcterms:modified>
  <cp:category/>
  <cp:version/>
  <cp:contentType/>
  <cp:contentStatus/>
</cp:coreProperties>
</file>